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vsgbe.sharepoint.com/sites/Economieleefomgevingenklimaat/Gedeelde documenten/Netwerk Klimaat/LEKP/"/>
    </mc:Choice>
  </mc:AlternateContent>
  <xr:revisionPtr revIDLastSave="0" documentId="8_{5FA77BA9-2147-4165-BE66-13E3B580775F}" xr6:coauthVersionLast="47" xr6:coauthVersionMax="47" xr10:uidLastSave="{00000000-0000-0000-0000-000000000000}"/>
  <bookViews>
    <workbookView xWindow="-110" yWindow="-110" windowWidth="19420" windowHeight="12660" xr2:uid="{CC6ECC06-23C1-40CE-9EF8-80EA5AE6BAB7}"/>
  </bookViews>
  <sheets>
    <sheet name="Gemeenten t.e.m. 2024" sheetId="1" r:id="rId1"/>
    <sheet name="Gemeenten vanaf 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7" i="2" l="1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2" i="2" s="1"/>
  <c r="E284" i="2" s="1"/>
  <c r="C3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1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9" i="2"/>
  <c r="B8" i="2"/>
  <c r="B7" i="2"/>
  <c r="B6" i="2"/>
  <c r="B5" i="2"/>
  <c r="B4" i="2"/>
  <c r="B3" i="2"/>
  <c r="B32" i="2"/>
  <c r="B30" i="2"/>
  <c r="B10" i="2"/>
  <c r="F2" i="2"/>
  <c r="E2" i="2"/>
  <c r="D2" i="2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C2" i="1"/>
  <c r="B2" i="1"/>
  <c r="F2" i="1"/>
  <c r="E2" i="1"/>
  <c r="D2" i="1"/>
  <c r="E232" i="2" l="1"/>
  <c r="E40" i="2"/>
  <c r="E88" i="2"/>
  <c r="E121" i="2"/>
  <c r="E151" i="2"/>
  <c r="E247" i="2"/>
  <c r="E26" i="2"/>
  <c r="E105" i="2"/>
  <c r="E153" i="2"/>
  <c r="E281" i="2"/>
  <c r="E14" i="2"/>
  <c r="E77" i="2"/>
  <c r="E125" i="2"/>
  <c r="E173" i="2"/>
  <c r="E47" i="2"/>
  <c r="E78" i="2"/>
  <c r="E126" i="2"/>
  <c r="E174" i="2"/>
  <c r="E222" i="2"/>
  <c r="E255" i="2"/>
  <c r="E49" i="2"/>
  <c r="E79" i="2"/>
  <c r="E127" i="2"/>
  <c r="E160" i="2"/>
  <c r="E193" i="2"/>
  <c r="E223" i="2"/>
  <c r="E256" i="2"/>
  <c r="E17" i="2"/>
  <c r="E50" i="2"/>
  <c r="E81" i="2"/>
  <c r="E113" i="2"/>
  <c r="E146" i="2"/>
  <c r="E177" i="2"/>
  <c r="E209" i="2"/>
  <c r="E273" i="2"/>
  <c r="E3" i="2"/>
  <c r="E18" i="2"/>
  <c r="E35" i="2"/>
  <c r="E51" i="2"/>
  <c r="E66" i="2"/>
  <c r="E83" i="2"/>
  <c r="E99" i="2"/>
  <c r="E114" i="2"/>
  <c r="E131" i="2"/>
  <c r="E147" i="2"/>
  <c r="E162" i="2"/>
  <c r="E179" i="2"/>
  <c r="E195" i="2"/>
  <c r="E210" i="2"/>
  <c r="E227" i="2"/>
  <c r="E243" i="2"/>
  <c r="E258" i="2"/>
  <c r="E275" i="2"/>
  <c r="E7" i="2"/>
  <c r="E73" i="2"/>
  <c r="E136" i="2"/>
  <c r="E280" i="2"/>
  <c r="E9" i="2"/>
  <c r="E41" i="2"/>
  <c r="E57" i="2"/>
  <c r="E89" i="2"/>
  <c r="E137" i="2"/>
  <c r="E185" i="2"/>
  <c r="E249" i="2"/>
  <c r="E45" i="2"/>
  <c r="E110" i="2"/>
  <c r="E189" i="2"/>
  <c r="E15" i="2"/>
  <c r="E63" i="2"/>
  <c r="E111" i="2"/>
  <c r="E159" i="2"/>
  <c r="E207" i="2"/>
  <c r="E239" i="2"/>
  <c r="E270" i="2"/>
  <c r="E16" i="2"/>
  <c r="E97" i="2"/>
  <c r="E241" i="2"/>
  <c r="E242" i="2"/>
  <c r="E4" i="2"/>
  <c r="E19" i="2"/>
  <c r="E37" i="2"/>
  <c r="E52" i="2"/>
  <c r="E67" i="2"/>
  <c r="E85" i="2"/>
  <c r="E100" i="2"/>
  <c r="E115" i="2"/>
  <c r="E133" i="2"/>
  <c r="E148" i="2"/>
  <c r="E163" i="2"/>
  <c r="E181" i="2"/>
  <c r="E196" i="2"/>
  <c r="E211" i="2"/>
  <c r="E229" i="2"/>
  <c r="E244" i="2"/>
  <c r="E259" i="2"/>
  <c r="E277" i="2"/>
  <c r="E25" i="2"/>
  <c r="E55" i="2"/>
  <c r="E103" i="2"/>
  <c r="E169" i="2"/>
  <c r="E265" i="2"/>
  <c r="E74" i="2"/>
  <c r="E122" i="2"/>
  <c r="E170" i="2"/>
  <c r="E266" i="2"/>
  <c r="E62" i="2"/>
  <c r="E93" i="2"/>
  <c r="E141" i="2"/>
  <c r="E158" i="2"/>
  <c r="E30" i="2"/>
  <c r="E95" i="2"/>
  <c r="E143" i="2"/>
  <c r="E191" i="2"/>
  <c r="E287" i="2"/>
  <c r="E31" i="2"/>
  <c r="E64" i="2"/>
  <c r="E112" i="2"/>
  <c r="E145" i="2"/>
  <c r="E175" i="2"/>
  <c r="E208" i="2"/>
  <c r="E271" i="2"/>
  <c r="E33" i="2"/>
  <c r="E65" i="2"/>
  <c r="E98" i="2"/>
  <c r="E129" i="2"/>
  <c r="E161" i="2"/>
  <c r="E194" i="2"/>
  <c r="E225" i="2"/>
  <c r="E257" i="2"/>
  <c r="E5" i="2"/>
  <c r="E21" i="2"/>
  <c r="E38" i="2"/>
  <c r="E53" i="2"/>
  <c r="E69" i="2"/>
  <c r="E86" i="2"/>
  <c r="E101" i="2"/>
  <c r="E117" i="2"/>
  <c r="E134" i="2"/>
  <c r="E149" i="2"/>
  <c r="E165" i="2"/>
  <c r="E182" i="2"/>
  <c r="E197" i="2"/>
  <c r="E213" i="2"/>
  <c r="E230" i="2"/>
  <c r="E245" i="2"/>
  <c r="E261" i="2"/>
  <c r="E278" i="2"/>
  <c r="E184" i="2"/>
  <c r="E201" i="2"/>
  <c r="E6" i="2"/>
  <c r="E23" i="2"/>
  <c r="E39" i="2"/>
  <c r="E54" i="2"/>
  <c r="E71" i="2"/>
  <c r="E87" i="2"/>
  <c r="E102" i="2"/>
  <c r="E119" i="2"/>
  <c r="E135" i="2"/>
  <c r="E150" i="2"/>
  <c r="E167" i="2"/>
  <c r="E183" i="2"/>
  <c r="E198" i="2"/>
  <c r="E215" i="2"/>
  <c r="E231" i="2"/>
  <c r="E246" i="2"/>
  <c r="E263" i="2"/>
  <c r="E279" i="2"/>
  <c r="E217" i="2"/>
  <c r="E233" i="2"/>
  <c r="E11" i="2"/>
  <c r="E27" i="2"/>
  <c r="E42" i="2"/>
  <c r="E59" i="2"/>
  <c r="E75" i="2"/>
  <c r="E90" i="2"/>
  <c r="E107" i="2"/>
  <c r="E123" i="2"/>
  <c r="E138" i="2"/>
  <c r="E155" i="2"/>
  <c r="E171" i="2"/>
  <c r="E186" i="2"/>
  <c r="E203" i="2"/>
  <c r="E219" i="2"/>
  <c r="E234" i="2"/>
  <c r="E251" i="2"/>
  <c r="E267" i="2"/>
  <c r="E282" i="2"/>
  <c r="E13" i="2"/>
  <c r="E28" i="2"/>
  <c r="E43" i="2"/>
  <c r="E61" i="2"/>
  <c r="E76" i="2"/>
  <c r="E91" i="2"/>
  <c r="E109" i="2"/>
  <c r="E124" i="2"/>
  <c r="E139" i="2"/>
  <c r="E157" i="2"/>
  <c r="E172" i="2"/>
  <c r="E187" i="2"/>
  <c r="E205" i="2"/>
  <c r="E220" i="2"/>
  <c r="E235" i="2"/>
  <c r="E253" i="2"/>
  <c r="E268" i="2"/>
  <c r="E283" i="2"/>
  <c r="E199" i="2"/>
  <c r="E218" i="2"/>
  <c r="E29" i="2"/>
  <c r="E206" i="2"/>
  <c r="E221" i="2"/>
  <c r="E237" i="2"/>
  <c r="E254" i="2"/>
  <c r="E269" i="2"/>
  <c r="E285" i="2"/>
  <c r="E10" i="2"/>
  <c r="E22" i="2"/>
  <c r="E34" i="2"/>
  <c r="E46" i="2"/>
  <c r="E58" i="2"/>
  <c r="E70" i="2"/>
  <c r="E82" i="2"/>
  <c r="E94" i="2"/>
  <c r="E106" i="2"/>
  <c r="E118" i="2"/>
  <c r="E130" i="2"/>
  <c r="E142" i="2"/>
  <c r="E154" i="2"/>
  <c r="E166" i="2"/>
  <c r="E178" i="2"/>
  <c r="E190" i="2"/>
  <c r="E202" i="2"/>
  <c r="E214" i="2"/>
  <c r="E226" i="2"/>
  <c r="E238" i="2"/>
  <c r="E250" i="2"/>
  <c r="E262" i="2"/>
  <c r="E274" i="2"/>
  <c r="E286" i="2"/>
  <c r="E12" i="2"/>
  <c r="E24" i="2"/>
  <c r="E36" i="2"/>
  <c r="E48" i="2"/>
  <c r="E60" i="2"/>
  <c r="E72" i="2"/>
  <c r="E84" i="2"/>
  <c r="E96" i="2"/>
  <c r="E108" i="2"/>
  <c r="E120" i="2"/>
  <c r="E132" i="2"/>
  <c r="E144" i="2"/>
  <c r="E156" i="2"/>
  <c r="E168" i="2"/>
  <c r="E180" i="2"/>
  <c r="E192" i="2"/>
  <c r="E204" i="2"/>
  <c r="E216" i="2"/>
  <c r="E228" i="2"/>
  <c r="E240" i="2"/>
  <c r="E252" i="2"/>
  <c r="E264" i="2"/>
  <c r="E276" i="2"/>
  <c r="E8" i="2"/>
  <c r="E20" i="2"/>
  <c r="E32" i="2"/>
  <c r="E44" i="2"/>
  <c r="E56" i="2"/>
  <c r="E68" i="2"/>
  <c r="E80" i="2"/>
  <c r="E92" i="2"/>
  <c r="E104" i="2"/>
  <c r="E116" i="2"/>
  <c r="E128" i="2"/>
  <c r="E140" i="2"/>
  <c r="E152" i="2"/>
  <c r="E164" i="2"/>
  <c r="E176" i="2"/>
  <c r="E188" i="2"/>
  <c r="E200" i="2"/>
  <c r="E212" i="2"/>
  <c r="E224" i="2"/>
  <c r="E236" i="2"/>
  <c r="E248" i="2"/>
  <c r="E260" i="2"/>
  <c r="E272" i="2"/>
  <c r="B2" i="2"/>
  <c r="D281" i="2" l="1"/>
  <c r="F281" i="2" s="1"/>
  <c r="D269" i="2"/>
  <c r="F269" i="2" s="1"/>
  <c r="D257" i="2"/>
  <c r="F257" i="2" s="1"/>
  <c r="D245" i="2"/>
  <c r="F245" i="2" s="1"/>
  <c r="D233" i="2"/>
  <c r="F233" i="2" s="1"/>
  <c r="D221" i="2"/>
  <c r="F221" i="2" s="1"/>
  <c r="D209" i="2"/>
  <c r="F209" i="2" s="1"/>
  <c r="D197" i="2"/>
  <c r="F197" i="2" s="1"/>
  <c r="D185" i="2"/>
  <c r="F185" i="2" s="1"/>
  <c r="D173" i="2"/>
  <c r="F173" i="2" s="1"/>
  <c r="D161" i="2"/>
  <c r="F161" i="2" s="1"/>
  <c r="D149" i="2"/>
  <c r="F149" i="2" s="1"/>
  <c r="D137" i="2"/>
  <c r="F137" i="2" s="1"/>
  <c r="D125" i="2"/>
  <c r="F125" i="2" s="1"/>
  <c r="D113" i="2"/>
  <c r="F113" i="2" s="1"/>
  <c r="D101" i="2"/>
  <c r="F101" i="2" s="1"/>
  <c r="D89" i="2"/>
  <c r="F89" i="2" s="1"/>
  <c r="D77" i="2"/>
  <c r="F77" i="2" s="1"/>
  <c r="D65" i="2"/>
  <c r="F65" i="2" s="1"/>
  <c r="D53" i="2"/>
  <c r="F53" i="2" s="1"/>
  <c r="D41" i="2"/>
  <c r="F41" i="2" s="1"/>
  <c r="D29" i="2"/>
  <c r="F29" i="2" s="1"/>
  <c r="D17" i="2"/>
  <c r="F17" i="2" s="1"/>
  <c r="D5" i="2"/>
  <c r="F5" i="2" s="1"/>
  <c r="D285" i="2"/>
  <c r="F285" i="2" s="1"/>
  <c r="D273" i="2"/>
  <c r="F273" i="2" s="1"/>
  <c r="D261" i="2"/>
  <c r="F261" i="2" s="1"/>
  <c r="D249" i="2"/>
  <c r="F249" i="2" s="1"/>
  <c r="D237" i="2"/>
  <c r="F237" i="2" s="1"/>
  <c r="D225" i="2"/>
  <c r="F225" i="2" s="1"/>
  <c r="D213" i="2"/>
  <c r="F213" i="2" s="1"/>
  <c r="D201" i="2"/>
  <c r="F201" i="2" s="1"/>
  <c r="D189" i="2"/>
  <c r="F189" i="2" s="1"/>
  <c r="D177" i="2"/>
  <c r="F177" i="2" s="1"/>
  <c r="D165" i="2"/>
  <c r="F165" i="2" s="1"/>
  <c r="D153" i="2"/>
  <c r="F153" i="2" s="1"/>
  <c r="D141" i="2"/>
  <c r="F141" i="2" s="1"/>
  <c r="D129" i="2"/>
  <c r="F129" i="2" s="1"/>
  <c r="D117" i="2"/>
  <c r="F117" i="2" s="1"/>
  <c r="D105" i="2"/>
  <c r="F105" i="2" s="1"/>
  <c r="D93" i="2"/>
  <c r="F93" i="2" s="1"/>
  <c r="D81" i="2"/>
  <c r="F81" i="2" s="1"/>
  <c r="D69" i="2"/>
  <c r="F69" i="2" s="1"/>
  <c r="D57" i="2"/>
  <c r="F57" i="2" s="1"/>
  <c r="D45" i="2"/>
  <c r="F45" i="2" s="1"/>
  <c r="D33" i="2"/>
  <c r="F33" i="2" s="1"/>
  <c r="D21" i="2"/>
  <c r="F21" i="2" s="1"/>
  <c r="D9" i="2"/>
  <c r="F9" i="2" s="1"/>
  <c r="D283" i="2"/>
  <c r="F283" i="2" s="1"/>
  <c r="D271" i="2"/>
  <c r="F271" i="2" s="1"/>
  <c r="D259" i="2"/>
  <c r="F259" i="2" s="1"/>
  <c r="D247" i="2"/>
  <c r="F247" i="2" s="1"/>
  <c r="D235" i="2"/>
  <c r="F235" i="2" s="1"/>
  <c r="D223" i="2"/>
  <c r="F223" i="2" s="1"/>
  <c r="D211" i="2"/>
  <c r="F211" i="2" s="1"/>
  <c r="D199" i="2"/>
  <c r="F199" i="2" s="1"/>
  <c r="D187" i="2"/>
  <c r="F187" i="2" s="1"/>
  <c r="D175" i="2"/>
  <c r="F175" i="2" s="1"/>
  <c r="D163" i="2"/>
  <c r="F163" i="2" s="1"/>
  <c r="D151" i="2"/>
  <c r="F151" i="2" s="1"/>
  <c r="D139" i="2"/>
  <c r="F139" i="2" s="1"/>
  <c r="D127" i="2"/>
  <c r="F127" i="2" s="1"/>
  <c r="D115" i="2"/>
  <c r="F115" i="2" s="1"/>
  <c r="D103" i="2"/>
  <c r="F103" i="2" s="1"/>
  <c r="D91" i="2"/>
  <c r="F91" i="2" s="1"/>
  <c r="D79" i="2"/>
  <c r="F79" i="2" s="1"/>
  <c r="D67" i="2"/>
  <c r="F67" i="2" s="1"/>
  <c r="D55" i="2"/>
  <c r="F55" i="2" s="1"/>
  <c r="D43" i="2"/>
  <c r="F43" i="2" s="1"/>
  <c r="D31" i="2"/>
  <c r="F31" i="2" s="1"/>
  <c r="D19" i="2"/>
  <c r="F19" i="2" s="1"/>
  <c r="D7" i="2"/>
  <c r="F7" i="2" s="1"/>
  <c r="D194" i="2"/>
  <c r="F194" i="2" s="1"/>
  <c r="D66" i="2"/>
  <c r="F66" i="2" s="1"/>
  <c r="D274" i="2"/>
  <c r="F274" i="2" s="1"/>
  <c r="D256" i="2"/>
  <c r="F256" i="2" s="1"/>
  <c r="D241" i="2"/>
  <c r="F241" i="2" s="1"/>
  <c r="D226" i="2"/>
  <c r="F226" i="2" s="1"/>
  <c r="D208" i="2"/>
  <c r="F208" i="2" s="1"/>
  <c r="D193" i="2"/>
  <c r="F193" i="2" s="1"/>
  <c r="D178" i="2"/>
  <c r="F178" i="2" s="1"/>
  <c r="D160" i="2"/>
  <c r="F160" i="2" s="1"/>
  <c r="D112" i="2"/>
  <c r="F112" i="2" s="1"/>
  <c r="D82" i="2"/>
  <c r="F82" i="2" s="1"/>
  <c r="D64" i="2"/>
  <c r="F64" i="2" s="1"/>
  <c r="D49" i="2"/>
  <c r="F49" i="2" s="1"/>
  <c r="D34" i="2"/>
  <c r="F34" i="2" s="1"/>
  <c r="D16" i="2"/>
  <c r="F16" i="2" s="1"/>
  <c r="D240" i="2"/>
  <c r="F240" i="2" s="1"/>
  <c r="D63" i="2"/>
  <c r="F63" i="2" s="1"/>
  <c r="D284" i="2"/>
  <c r="F284" i="2" s="1"/>
  <c r="D267" i="2"/>
  <c r="F267" i="2" s="1"/>
  <c r="D252" i="2"/>
  <c r="F252" i="2" s="1"/>
  <c r="D236" i="2"/>
  <c r="F236" i="2" s="1"/>
  <c r="D219" i="2"/>
  <c r="F219" i="2" s="1"/>
  <c r="D204" i="2"/>
  <c r="F204" i="2" s="1"/>
  <c r="D188" i="2"/>
  <c r="F188" i="2" s="1"/>
  <c r="D171" i="2"/>
  <c r="F171" i="2" s="1"/>
  <c r="D156" i="2"/>
  <c r="F156" i="2" s="1"/>
  <c r="D140" i="2"/>
  <c r="F140" i="2" s="1"/>
  <c r="D123" i="2"/>
  <c r="F123" i="2" s="1"/>
  <c r="D108" i="2"/>
  <c r="F108" i="2" s="1"/>
  <c r="D92" i="2"/>
  <c r="F92" i="2" s="1"/>
  <c r="D75" i="2"/>
  <c r="F75" i="2" s="1"/>
  <c r="D60" i="2"/>
  <c r="F60" i="2" s="1"/>
  <c r="D44" i="2"/>
  <c r="F44" i="2" s="1"/>
  <c r="D27" i="2"/>
  <c r="F27" i="2" s="1"/>
  <c r="D12" i="2"/>
  <c r="F12" i="2" s="1"/>
  <c r="D80" i="2"/>
  <c r="F80" i="2" s="1"/>
  <c r="D282" i="2"/>
  <c r="F282" i="2" s="1"/>
  <c r="D266" i="2"/>
  <c r="F266" i="2" s="1"/>
  <c r="D251" i="2"/>
  <c r="F251" i="2" s="1"/>
  <c r="D234" i="2"/>
  <c r="F234" i="2" s="1"/>
  <c r="D218" i="2"/>
  <c r="F218" i="2" s="1"/>
  <c r="D203" i="2"/>
  <c r="F203" i="2" s="1"/>
  <c r="D186" i="2"/>
  <c r="F186" i="2" s="1"/>
  <c r="D170" i="2"/>
  <c r="F170" i="2" s="1"/>
  <c r="D155" i="2"/>
  <c r="F155" i="2" s="1"/>
  <c r="D138" i="2"/>
  <c r="F138" i="2" s="1"/>
  <c r="D122" i="2"/>
  <c r="F122" i="2" s="1"/>
  <c r="D107" i="2"/>
  <c r="F107" i="2" s="1"/>
  <c r="D90" i="2"/>
  <c r="F90" i="2" s="1"/>
  <c r="D74" i="2"/>
  <c r="F74" i="2" s="1"/>
  <c r="D59" i="2"/>
  <c r="F59" i="2" s="1"/>
  <c r="D42" i="2"/>
  <c r="F42" i="2" s="1"/>
  <c r="D26" i="2"/>
  <c r="F26" i="2" s="1"/>
  <c r="D11" i="2"/>
  <c r="F11" i="2" s="1"/>
  <c r="D278" i="2"/>
  <c r="F278" i="2" s="1"/>
  <c r="D263" i="2"/>
  <c r="F263" i="2" s="1"/>
  <c r="D246" i="2"/>
  <c r="F246" i="2" s="1"/>
  <c r="D215" i="2"/>
  <c r="F215" i="2" s="1"/>
  <c r="D182" i="2"/>
  <c r="F182" i="2" s="1"/>
  <c r="D167" i="2"/>
  <c r="F167" i="2" s="1"/>
  <c r="D150" i="2"/>
  <c r="F150" i="2" s="1"/>
  <c r="D134" i="2"/>
  <c r="F134" i="2" s="1"/>
  <c r="D119" i="2"/>
  <c r="F119" i="2" s="1"/>
  <c r="D102" i="2"/>
  <c r="F102" i="2" s="1"/>
  <c r="D86" i="2"/>
  <c r="F86" i="2" s="1"/>
  <c r="D38" i="2"/>
  <c r="F38" i="2" s="1"/>
  <c r="D23" i="2"/>
  <c r="F23" i="2" s="1"/>
  <c r="D6" i="2"/>
  <c r="F6" i="2" s="1"/>
  <c r="D262" i="2"/>
  <c r="F262" i="2" s="1"/>
  <c r="D85" i="2"/>
  <c r="F85" i="2" s="1"/>
  <c r="D243" i="2"/>
  <c r="F243" i="2" s="1"/>
  <c r="D195" i="2"/>
  <c r="F195" i="2" s="1"/>
  <c r="D164" i="2"/>
  <c r="F164" i="2" s="1"/>
  <c r="D132" i="2"/>
  <c r="F132" i="2" s="1"/>
  <c r="D84" i="2"/>
  <c r="F84" i="2" s="1"/>
  <c r="D36" i="2"/>
  <c r="F36" i="2" s="1"/>
  <c r="D258" i="2"/>
  <c r="F258" i="2" s="1"/>
  <c r="D162" i="2"/>
  <c r="F162" i="2" s="1"/>
  <c r="D97" i="2"/>
  <c r="F97" i="2" s="1"/>
  <c r="D272" i="2"/>
  <c r="F272" i="2" s="1"/>
  <c r="D192" i="2"/>
  <c r="F192" i="2" s="1"/>
  <c r="D128" i="2"/>
  <c r="F128" i="2" s="1"/>
  <c r="D48" i="2"/>
  <c r="F48" i="2" s="1"/>
  <c r="D280" i="2"/>
  <c r="F280" i="2" s="1"/>
  <c r="D265" i="2"/>
  <c r="F265" i="2" s="1"/>
  <c r="D250" i="2"/>
  <c r="F250" i="2" s="1"/>
  <c r="D232" i="2"/>
  <c r="F232" i="2" s="1"/>
  <c r="D217" i="2"/>
  <c r="F217" i="2" s="1"/>
  <c r="D202" i="2"/>
  <c r="F202" i="2" s="1"/>
  <c r="D184" i="2"/>
  <c r="F184" i="2" s="1"/>
  <c r="D169" i="2"/>
  <c r="F169" i="2" s="1"/>
  <c r="D154" i="2"/>
  <c r="F154" i="2" s="1"/>
  <c r="D136" i="2"/>
  <c r="F136" i="2" s="1"/>
  <c r="D121" i="2"/>
  <c r="F121" i="2" s="1"/>
  <c r="D106" i="2"/>
  <c r="F106" i="2" s="1"/>
  <c r="D88" i="2"/>
  <c r="F88" i="2" s="1"/>
  <c r="D73" i="2"/>
  <c r="F73" i="2" s="1"/>
  <c r="D58" i="2"/>
  <c r="F58" i="2" s="1"/>
  <c r="D40" i="2"/>
  <c r="F40" i="2" s="1"/>
  <c r="D25" i="2"/>
  <c r="F25" i="2" s="1"/>
  <c r="D10" i="2"/>
  <c r="F10" i="2" s="1"/>
  <c r="D230" i="2"/>
  <c r="F230" i="2" s="1"/>
  <c r="D71" i="2"/>
  <c r="F71" i="2" s="1"/>
  <c r="D244" i="2"/>
  <c r="F244" i="2" s="1"/>
  <c r="D214" i="2"/>
  <c r="F214" i="2" s="1"/>
  <c r="D181" i="2"/>
  <c r="F181" i="2" s="1"/>
  <c r="D148" i="2"/>
  <c r="F148" i="2" s="1"/>
  <c r="D118" i="2"/>
  <c r="F118" i="2" s="1"/>
  <c r="D70" i="2"/>
  <c r="F70" i="2" s="1"/>
  <c r="D37" i="2"/>
  <c r="F37" i="2" s="1"/>
  <c r="D4" i="2"/>
  <c r="F4" i="2" s="1"/>
  <c r="D276" i="2"/>
  <c r="F276" i="2" s="1"/>
  <c r="D228" i="2"/>
  <c r="F228" i="2" s="1"/>
  <c r="D99" i="2"/>
  <c r="F99" i="2" s="1"/>
  <c r="D51" i="2"/>
  <c r="F51" i="2" s="1"/>
  <c r="D3" i="2"/>
  <c r="F3" i="2" s="1"/>
  <c r="D275" i="2"/>
  <c r="F275" i="2" s="1"/>
  <c r="D227" i="2"/>
  <c r="F227" i="2" s="1"/>
  <c r="D179" i="2"/>
  <c r="F179" i="2" s="1"/>
  <c r="D131" i="2"/>
  <c r="F131" i="2" s="1"/>
  <c r="D98" i="2"/>
  <c r="F98" i="2" s="1"/>
  <c r="D50" i="2"/>
  <c r="F50" i="2" s="1"/>
  <c r="D18" i="2"/>
  <c r="F18" i="2" s="1"/>
  <c r="D145" i="2"/>
  <c r="F145" i="2" s="1"/>
  <c r="D255" i="2"/>
  <c r="F255" i="2" s="1"/>
  <c r="D224" i="2"/>
  <c r="F224" i="2" s="1"/>
  <c r="D176" i="2"/>
  <c r="F176" i="2" s="1"/>
  <c r="D144" i="2"/>
  <c r="F144" i="2" s="1"/>
  <c r="D96" i="2"/>
  <c r="F96" i="2" s="1"/>
  <c r="D15" i="2"/>
  <c r="F15" i="2" s="1"/>
  <c r="D279" i="2"/>
  <c r="F279" i="2" s="1"/>
  <c r="D264" i="2"/>
  <c r="F264" i="2" s="1"/>
  <c r="D248" i="2"/>
  <c r="F248" i="2" s="1"/>
  <c r="D231" i="2"/>
  <c r="F231" i="2" s="1"/>
  <c r="D216" i="2"/>
  <c r="F216" i="2" s="1"/>
  <c r="D200" i="2"/>
  <c r="F200" i="2" s="1"/>
  <c r="D183" i="2"/>
  <c r="F183" i="2" s="1"/>
  <c r="D168" i="2"/>
  <c r="F168" i="2" s="1"/>
  <c r="D152" i="2"/>
  <c r="F152" i="2" s="1"/>
  <c r="D135" i="2"/>
  <c r="F135" i="2" s="1"/>
  <c r="D120" i="2"/>
  <c r="F120" i="2" s="1"/>
  <c r="D104" i="2"/>
  <c r="F104" i="2" s="1"/>
  <c r="D87" i="2"/>
  <c r="F87" i="2" s="1"/>
  <c r="D72" i="2"/>
  <c r="F72" i="2" s="1"/>
  <c r="D56" i="2"/>
  <c r="F56" i="2" s="1"/>
  <c r="D39" i="2"/>
  <c r="F39" i="2" s="1"/>
  <c r="D24" i="2"/>
  <c r="F24" i="2" s="1"/>
  <c r="D8" i="2"/>
  <c r="F8" i="2" s="1"/>
  <c r="D198" i="2"/>
  <c r="F198" i="2" s="1"/>
  <c r="D54" i="2"/>
  <c r="F54" i="2" s="1"/>
  <c r="D277" i="2"/>
  <c r="F277" i="2" s="1"/>
  <c r="D229" i="2"/>
  <c r="F229" i="2" s="1"/>
  <c r="D196" i="2"/>
  <c r="F196" i="2" s="1"/>
  <c r="D166" i="2"/>
  <c r="F166" i="2" s="1"/>
  <c r="D133" i="2"/>
  <c r="F133" i="2" s="1"/>
  <c r="D100" i="2"/>
  <c r="F100" i="2" s="1"/>
  <c r="D52" i="2"/>
  <c r="F52" i="2" s="1"/>
  <c r="D22" i="2"/>
  <c r="F22" i="2" s="1"/>
  <c r="D260" i="2"/>
  <c r="F260" i="2" s="1"/>
  <c r="D212" i="2"/>
  <c r="F212" i="2" s="1"/>
  <c r="D180" i="2"/>
  <c r="F180" i="2" s="1"/>
  <c r="D147" i="2"/>
  <c r="F147" i="2" s="1"/>
  <c r="D116" i="2"/>
  <c r="F116" i="2" s="1"/>
  <c r="D68" i="2"/>
  <c r="F68" i="2" s="1"/>
  <c r="D20" i="2"/>
  <c r="F20" i="2" s="1"/>
  <c r="D242" i="2"/>
  <c r="F242" i="2" s="1"/>
  <c r="D210" i="2"/>
  <c r="F210" i="2" s="1"/>
  <c r="D146" i="2"/>
  <c r="F146" i="2" s="1"/>
  <c r="D114" i="2"/>
  <c r="F114" i="2" s="1"/>
  <c r="D83" i="2"/>
  <c r="F83" i="2" s="1"/>
  <c r="D35" i="2"/>
  <c r="F35" i="2" s="1"/>
  <c r="D130" i="2"/>
  <c r="F130" i="2" s="1"/>
  <c r="D207" i="2"/>
  <c r="F207" i="2" s="1"/>
  <c r="D159" i="2"/>
  <c r="F159" i="2" s="1"/>
  <c r="D111" i="2"/>
  <c r="F111" i="2" s="1"/>
  <c r="D32" i="2"/>
  <c r="F32" i="2" s="1"/>
  <c r="D205" i="2"/>
  <c r="F205" i="2" s="1"/>
  <c r="D268" i="2"/>
  <c r="F268" i="2" s="1"/>
  <c r="D172" i="2"/>
  <c r="F172" i="2" s="1"/>
  <c r="D76" i="2"/>
  <c r="F76" i="2" s="1"/>
  <c r="D254" i="2"/>
  <c r="F254" i="2" s="1"/>
  <c r="D158" i="2"/>
  <c r="F158" i="2" s="1"/>
  <c r="D62" i="2"/>
  <c r="F62" i="2" s="1"/>
  <c r="D253" i="2"/>
  <c r="F253" i="2" s="1"/>
  <c r="D157" i="2"/>
  <c r="F157" i="2" s="1"/>
  <c r="D61" i="2"/>
  <c r="F61" i="2" s="1"/>
  <c r="D238" i="2"/>
  <c r="F238" i="2" s="1"/>
  <c r="D142" i="2"/>
  <c r="F142" i="2" s="1"/>
  <c r="D46" i="2"/>
  <c r="F46" i="2" s="1"/>
  <c r="D110" i="2"/>
  <c r="F110" i="2" s="1"/>
  <c r="D109" i="2"/>
  <c r="F109" i="2" s="1"/>
  <c r="D13" i="2"/>
  <c r="F13" i="2" s="1"/>
  <c r="D95" i="2"/>
  <c r="F95" i="2" s="1"/>
  <c r="D190" i="2"/>
  <c r="F190" i="2" s="1"/>
  <c r="D143" i="2"/>
  <c r="F143" i="2" s="1"/>
  <c r="D222" i="2"/>
  <c r="F222" i="2" s="1"/>
  <c r="D126" i="2"/>
  <c r="F126" i="2" s="1"/>
  <c r="D30" i="2"/>
  <c r="F30" i="2" s="1"/>
  <c r="D287" i="2"/>
  <c r="F287" i="2" s="1"/>
  <c r="D270" i="2"/>
  <c r="F270" i="2" s="1"/>
  <c r="D174" i="2"/>
  <c r="F174" i="2" s="1"/>
  <c r="D239" i="2"/>
  <c r="F239" i="2" s="1"/>
  <c r="D47" i="2"/>
  <c r="F47" i="2" s="1"/>
  <c r="D220" i="2"/>
  <c r="F220" i="2" s="1"/>
  <c r="D124" i="2"/>
  <c r="F124" i="2" s="1"/>
  <c r="D28" i="2"/>
  <c r="F28" i="2" s="1"/>
  <c r="D206" i="2"/>
  <c r="F206" i="2" s="1"/>
  <c r="D14" i="2"/>
  <c r="F14" i="2" s="1"/>
  <c r="D191" i="2"/>
  <c r="F191" i="2" s="1"/>
  <c r="D286" i="2"/>
  <c r="F286" i="2" s="1"/>
  <c r="D94" i="2"/>
  <c r="F94" i="2" s="1"/>
  <c r="D78" i="2"/>
  <c r="F78" i="2" s="1"/>
</calcChain>
</file>

<file path=xl/sharedStrings.xml><?xml version="1.0" encoding="utf-8"?>
<sst xmlns="http://schemas.openxmlformats.org/spreadsheetml/2006/main" count="599" uniqueCount="314">
  <si>
    <t>Aalst</t>
  </si>
  <si>
    <t>Aalter</t>
  </si>
  <si>
    <t>Aarschot</t>
  </si>
  <si>
    <t>Aartselaar</t>
  </si>
  <si>
    <t>Affligem</t>
  </si>
  <si>
    <t>Alken</t>
  </si>
  <si>
    <t>Alveringem</t>
  </si>
  <si>
    <t>Antwerpen</t>
  </si>
  <si>
    <t>Anzegem</t>
  </si>
  <si>
    <t>Ardooie</t>
  </si>
  <si>
    <t>Arendonk</t>
  </si>
  <si>
    <t>As</t>
  </si>
  <si>
    <t>Asse</t>
  </si>
  <si>
    <t>Assenede</t>
  </si>
  <si>
    <t>Avelgem</t>
  </si>
  <si>
    <t>Baarle-Hertog</t>
  </si>
  <si>
    <t>Balen</t>
  </si>
  <si>
    <t>Beernem</t>
  </si>
  <si>
    <t>Beerse</t>
  </si>
  <si>
    <t>Beersel</t>
  </si>
  <si>
    <t>Begijnendijk</t>
  </si>
  <si>
    <t>Bekkevoort</t>
  </si>
  <si>
    <t>Beringen</t>
  </si>
  <si>
    <t>Berlaar</t>
  </si>
  <si>
    <t>Berlare</t>
  </si>
  <si>
    <t>Bertem</t>
  </si>
  <si>
    <t>Bever</t>
  </si>
  <si>
    <t>Beveren</t>
  </si>
  <si>
    <t>Bierbeek</t>
  </si>
  <si>
    <t>Bilzen</t>
  </si>
  <si>
    <t>Blankenberge</t>
  </si>
  <si>
    <t>Bocholt</t>
  </si>
  <si>
    <t>Boechout</t>
  </si>
  <si>
    <t>Bonheiden</t>
  </si>
  <si>
    <t>Boom</t>
  </si>
  <si>
    <t>Boortmeerbeek</t>
  </si>
  <si>
    <t>Borgloon</t>
  </si>
  <si>
    <t>Bornem</t>
  </si>
  <si>
    <t>Borsbeek</t>
  </si>
  <si>
    <t>Boutersem</t>
  </si>
  <si>
    <t>Brakel</t>
  </si>
  <si>
    <t>Brasschaat</t>
  </si>
  <si>
    <t>Brecht</t>
  </si>
  <si>
    <t>Bredene</t>
  </si>
  <si>
    <t>Bree</t>
  </si>
  <si>
    <t>Brugge</t>
  </si>
  <si>
    <t>Buggenhout</t>
  </si>
  <si>
    <t>Damme</t>
  </si>
  <si>
    <t>De Haan</t>
  </si>
  <si>
    <t>De Panne</t>
  </si>
  <si>
    <t>De Pinte</t>
  </si>
  <si>
    <t>Deerlijk</t>
  </si>
  <si>
    <t>Deinze</t>
  </si>
  <si>
    <t>Denderleeuw</t>
  </si>
  <si>
    <t>Dendermonde</t>
  </si>
  <si>
    <t>Dentergem</t>
  </si>
  <si>
    <t>Dessel</t>
  </si>
  <si>
    <t>Destelbergen</t>
  </si>
  <si>
    <t>Diepenbeek</t>
  </si>
  <si>
    <t>Diest</t>
  </si>
  <si>
    <t>Diksmuide</t>
  </si>
  <si>
    <t>Dilbeek</t>
  </si>
  <si>
    <t>Dilsen-Stokkem</t>
  </si>
  <si>
    <t>Drogenbos</t>
  </si>
  <si>
    <t>Duffel</t>
  </si>
  <si>
    <t>Edegem</t>
  </si>
  <si>
    <t>Eeklo</t>
  </si>
  <si>
    <t>Erpe-Mere</t>
  </si>
  <si>
    <t>Essen</t>
  </si>
  <si>
    <t>Evergem</t>
  </si>
  <si>
    <t>Galmaarden</t>
  </si>
  <si>
    <t>Gavere</t>
  </si>
  <si>
    <t>Geel</t>
  </si>
  <si>
    <t>Geetbets</t>
  </si>
  <si>
    <t>Genk</t>
  </si>
  <si>
    <t>Gent</t>
  </si>
  <si>
    <t>Geraardsbergen</t>
  </si>
  <si>
    <t>Gingelom</t>
  </si>
  <si>
    <t>Gistel</t>
  </si>
  <si>
    <t>Glabbeek</t>
  </si>
  <si>
    <t>Gooik</t>
  </si>
  <si>
    <t>Grimbergen</t>
  </si>
  <si>
    <t>Grobbendonk</t>
  </si>
  <si>
    <t>Haacht</t>
  </si>
  <si>
    <t>Haaltert</t>
  </si>
  <si>
    <t>Halen</t>
  </si>
  <si>
    <t>Halle</t>
  </si>
  <si>
    <t>Ham</t>
  </si>
  <si>
    <t>Hamme</t>
  </si>
  <si>
    <t>Hamont-Achel</t>
  </si>
  <si>
    <t>Harelbeke</t>
  </si>
  <si>
    <t>Hasselt</t>
  </si>
  <si>
    <t>Hechtel-Eksel</t>
  </si>
  <si>
    <t>Heers</t>
  </si>
  <si>
    <t>Heist-op-den-Berg</t>
  </si>
  <si>
    <t>Hemiksem</t>
  </si>
  <si>
    <t>Herent</t>
  </si>
  <si>
    <t>Herentals</t>
  </si>
  <si>
    <t>Herenthout</t>
  </si>
  <si>
    <t>Herk-de-Stad</t>
  </si>
  <si>
    <t>Herne</t>
  </si>
  <si>
    <t>Herselt</t>
  </si>
  <si>
    <t>Herstappe</t>
  </si>
  <si>
    <t>Herzele</t>
  </si>
  <si>
    <t>Heusden-Zolder</t>
  </si>
  <si>
    <t>Heuvelland</t>
  </si>
  <si>
    <t>Hoegaarden</t>
  </si>
  <si>
    <t>Hoeilaart</t>
  </si>
  <si>
    <t>Hoeselt</t>
  </si>
  <si>
    <t>Holsbeek</t>
  </si>
  <si>
    <t>Hooglede</t>
  </si>
  <si>
    <t>Hoogstraten</t>
  </si>
  <si>
    <t>Horebeke</t>
  </si>
  <si>
    <t>Houthalen-Helchteren</t>
  </si>
  <si>
    <t>Houthulst</t>
  </si>
  <si>
    <t>Hove</t>
  </si>
  <si>
    <t>Huldenberg</t>
  </si>
  <si>
    <t>Hulshout</t>
  </si>
  <si>
    <t>Ichtegem</t>
  </si>
  <si>
    <t>Ieper</t>
  </si>
  <si>
    <t>Ingelmunster</t>
  </si>
  <si>
    <t>Izegem</t>
  </si>
  <si>
    <t>Jabbeke</t>
  </si>
  <si>
    <t>Kalmthout</t>
  </si>
  <si>
    <t>Kampenhout</t>
  </si>
  <si>
    <t>Kapellen</t>
  </si>
  <si>
    <t>Kapelle-op-den-Bos</t>
  </si>
  <si>
    <t>Kaprijke</t>
  </si>
  <si>
    <t>Kasterlee</t>
  </si>
  <si>
    <t>Keerbergen</t>
  </si>
  <si>
    <t>Kinrooi</t>
  </si>
  <si>
    <t>Kluisbergen</t>
  </si>
  <si>
    <t>Knokke-Heist</t>
  </si>
  <si>
    <t>Koekelare</t>
  </si>
  <si>
    <t>Koksijde</t>
  </si>
  <si>
    <t>Kontich</t>
  </si>
  <si>
    <t>Kortemark</t>
  </si>
  <si>
    <t>Kortenaken</t>
  </si>
  <si>
    <t>Kortenberg</t>
  </si>
  <si>
    <t>Kortessem</t>
  </si>
  <si>
    <t>Kortrijk</t>
  </si>
  <si>
    <t>Kraainem</t>
  </si>
  <si>
    <t>Kruibeke</t>
  </si>
  <si>
    <t>Kruisem</t>
  </si>
  <si>
    <t>Kuurne</t>
  </si>
  <si>
    <t>Laakdal</t>
  </si>
  <si>
    <t>Laarne</t>
  </si>
  <si>
    <t>Lanaken</t>
  </si>
  <si>
    <t>Landen</t>
  </si>
  <si>
    <t>Langemark-Poelkapelle</t>
  </si>
  <si>
    <t>Lebbeke</t>
  </si>
  <si>
    <t>Lede</t>
  </si>
  <si>
    <t>Ledegem</t>
  </si>
  <si>
    <t>Lendelede</t>
  </si>
  <si>
    <t>Lennik</t>
  </si>
  <si>
    <t>Leopoldsburg</t>
  </si>
  <si>
    <t>Leuven</t>
  </si>
  <si>
    <t>Lichtervelde</t>
  </si>
  <si>
    <t>Liedekerke</t>
  </si>
  <si>
    <t>Lier</t>
  </si>
  <si>
    <t>Lierde</t>
  </si>
  <si>
    <t>Lievegem</t>
  </si>
  <si>
    <t>Lille</t>
  </si>
  <si>
    <t>Linkebeek</t>
  </si>
  <si>
    <t>Lint</t>
  </si>
  <si>
    <t>Linter</t>
  </si>
  <si>
    <t>Lochristi</t>
  </si>
  <si>
    <t>Lokeren</t>
  </si>
  <si>
    <t>Lommel</t>
  </si>
  <si>
    <t>Londerzeel</t>
  </si>
  <si>
    <t>Lo-Reninge</t>
  </si>
  <si>
    <t>Lubbeek</t>
  </si>
  <si>
    <t>Lummen</t>
  </si>
  <si>
    <t>Maarkedal</t>
  </si>
  <si>
    <t>Maaseik</t>
  </si>
  <si>
    <t>Maasmechelen</t>
  </si>
  <si>
    <t>Machelen</t>
  </si>
  <si>
    <t>Maldegem</t>
  </si>
  <si>
    <t>Malle</t>
  </si>
  <si>
    <t>Mechelen</t>
  </si>
  <si>
    <t>Meerhout</t>
  </si>
  <si>
    <t>Meise</t>
  </si>
  <si>
    <t>Melle</t>
  </si>
  <si>
    <t>Menen</t>
  </si>
  <si>
    <t>Merchtem</t>
  </si>
  <si>
    <t>Merelbeke</t>
  </si>
  <si>
    <t>Merksplas</t>
  </si>
  <si>
    <t>Mesen</t>
  </si>
  <si>
    <t>Meulebeke</t>
  </si>
  <si>
    <t>Middelkerke</t>
  </si>
  <si>
    <t>Moerbeke</t>
  </si>
  <si>
    <t>Mol</t>
  </si>
  <si>
    <t>Moorslede</t>
  </si>
  <si>
    <t>Mortsel</t>
  </si>
  <si>
    <t>Nazareth</t>
  </si>
  <si>
    <t>Niel</t>
  </si>
  <si>
    <t>Nieuwerkerken</t>
  </si>
  <si>
    <t>Nieuwpoort</t>
  </si>
  <si>
    <t>Nijlen</t>
  </si>
  <si>
    <t>Ninove</t>
  </si>
  <si>
    <t>Olen</t>
  </si>
  <si>
    <t>Oostende</t>
  </si>
  <si>
    <t>Oosterzele</t>
  </si>
  <si>
    <t>Oostkamp</t>
  </si>
  <si>
    <t>Oostrozebeke</t>
  </si>
  <si>
    <t>Opwijk</t>
  </si>
  <si>
    <t>Oudenaarde</t>
  </si>
  <si>
    <t>Oudenburg</t>
  </si>
  <si>
    <t>Oud-Heverlee</t>
  </si>
  <si>
    <t>Oudsbergen</t>
  </si>
  <si>
    <t>Oud-Turnhout</t>
  </si>
  <si>
    <t>Overijse</t>
  </si>
  <si>
    <t>Peer</t>
  </si>
  <si>
    <t>Pelt</t>
  </si>
  <si>
    <t>Pepingen</t>
  </si>
  <si>
    <t>Pittem</t>
  </si>
  <si>
    <t>Poperinge</t>
  </si>
  <si>
    <t>Putte</t>
  </si>
  <si>
    <t>Puurs-Sint-Amands</t>
  </si>
  <si>
    <t>Ranst</t>
  </si>
  <si>
    <t>Ravels</t>
  </si>
  <si>
    <t>Retie</t>
  </si>
  <si>
    <t>Riemst</t>
  </si>
  <si>
    <t>Rijkevorsel</t>
  </si>
  <si>
    <t>Roeselare</t>
  </si>
  <si>
    <t>Ronse</t>
  </si>
  <si>
    <t>Roosdaal</t>
  </si>
  <si>
    <t>Rotselaar</t>
  </si>
  <si>
    <t>Ruiselede</t>
  </si>
  <si>
    <t>Rumst</t>
  </si>
  <si>
    <t>Schelle</t>
  </si>
  <si>
    <t>Scherpenheuvel-Zichem</t>
  </si>
  <si>
    <t>Schilde</t>
  </si>
  <si>
    <t>Schoten</t>
  </si>
  <si>
    <t>Sint-Genesius-Rode</t>
  </si>
  <si>
    <t>Sint-Gillis-Waas</t>
  </si>
  <si>
    <t>Sint-Katelijne-Waver</t>
  </si>
  <si>
    <t>Sint-Laureins</t>
  </si>
  <si>
    <t>Sint-Lievens-Houtem</t>
  </si>
  <si>
    <t>Sint-Martens-Latem</t>
  </si>
  <si>
    <t>Sint-Niklaas</t>
  </si>
  <si>
    <t>Sint-Pieters-Leeuw</t>
  </si>
  <si>
    <t>Sint-Truiden</t>
  </si>
  <si>
    <t>Spiere-Helkijn</t>
  </si>
  <si>
    <t>Stabroek</t>
  </si>
  <si>
    <t>Staden</t>
  </si>
  <si>
    <t>Steenokkerzeel</t>
  </si>
  <si>
    <t>Stekene</t>
  </si>
  <si>
    <t>Temse</t>
  </si>
  <si>
    <t>Ternat</t>
  </si>
  <si>
    <t>Tervuren</t>
  </si>
  <si>
    <t>Tessenderlo</t>
  </si>
  <si>
    <t>Tielt</t>
  </si>
  <si>
    <t>Tielt-Winge</t>
  </si>
  <si>
    <t>Tienen</t>
  </si>
  <si>
    <t>Tongeren</t>
  </si>
  <si>
    <t>Torhout</t>
  </si>
  <si>
    <t>Tremelo</t>
  </si>
  <si>
    <t>Turnhout</t>
  </si>
  <si>
    <t>Veurne</t>
  </si>
  <si>
    <t>Vilvoorde</t>
  </si>
  <si>
    <t>Vleteren</t>
  </si>
  <si>
    <t>Voeren</t>
  </si>
  <si>
    <t>Vorselaar</t>
  </si>
  <si>
    <t>Vosselaar</t>
  </si>
  <si>
    <t>Waasmunster</t>
  </si>
  <si>
    <t>Wachtebeke</t>
  </si>
  <si>
    <t>Waregem</t>
  </si>
  <si>
    <t>Wellen</t>
  </si>
  <si>
    <t>Wemmel</t>
  </si>
  <si>
    <t>Wervik</t>
  </si>
  <si>
    <t>Westerlo</t>
  </si>
  <si>
    <t>Wetteren</t>
  </si>
  <si>
    <t>Wevelgem</t>
  </si>
  <si>
    <t>Wezembeek-Oppem</t>
  </si>
  <si>
    <t>Wichelen</t>
  </si>
  <si>
    <t>Wielsbeke</t>
  </si>
  <si>
    <t>Wijnegem</t>
  </si>
  <si>
    <t>Willebroek</t>
  </si>
  <si>
    <t>Wingene</t>
  </si>
  <si>
    <t>Wommelgem</t>
  </si>
  <si>
    <t>Wortegem-Petegem</t>
  </si>
  <si>
    <t>Wuustwezel</t>
  </si>
  <si>
    <t>Zandhoven</t>
  </si>
  <si>
    <t>Zaventem</t>
  </si>
  <si>
    <t>Zedelgem</t>
  </si>
  <si>
    <t>Zele</t>
  </si>
  <si>
    <t>Zelzate</t>
  </si>
  <si>
    <t>Zemst</t>
  </si>
  <si>
    <t>Zoersel</t>
  </si>
  <si>
    <t>Zonhoven</t>
  </si>
  <si>
    <t>Zonnebeke</t>
  </si>
  <si>
    <t>Zottegem</t>
  </si>
  <si>
    <t>Zoutleeuw</t>
  </si>
  <si>
    <t>Zuienkerke</t>
  </si>
  <si>
    <t>Zulte</t>
  </si>
  <si>
    <t>Zutendaal</t>
  </si>
  <si>
    <t>Zwalm</t>
  </si>
  <si>
    <t>Zwevegem</t>
  </si>
  <si>
    <t>Zwijndrecht</t>
  </si>
  <si>
    <t>Gemeente</t>
  </si>
  <si>
    <t>Inwoners 1.1.2024</t>
  </si>
  <si>
    <t>Gemeentefonds 2024</t>
  </si>
  <si>
    <t>Aandeel in deel inwoners</t>
  </si>
  <si>
    <t>Aandeel in deel Gemeentefonds</t>
  </si>
  <si>
    <t>Totaal aandeel</t>
  </si>
  <si>
    <t>Totaal</t>
  </si>
  <si>
    <t>Beveren-Kruibeke-Zwijndrecht</t>
  </si>
  <si>
    <t>Bilzen-Hoeselt</t>
  </si>
  <si>
    <t>Merelbeke-Melle</t>
  </si>
  <si>
    <t>Nazareth-De Pinte</t>
  </si>
  <si>
    <t>Pajottegem</t>
  </si>
  <si>
    <t>Tessenderlo-Ham</t>
  </si>
  <si>
    <t>Tongeren-Borgloon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</si>
</sst>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3" fontId="0" fillId="0" borderId="0" xfId="0" applyNumberFormat="1"/>
    <xf numFmtId="3" fontId="1" fillId="0" borderId="0" xfId="0" applyNumberFormat="1" applyFont="1"/>
    <xf numFmtId="0" fontId="1" fillId="0" borderId="0" xfId="0" applyFont="1"/>
    <xf numFmtId="3" fontId="1" fillId="2" borderId="0" xfId="0" applyNumberFormat="1" applyFont="1" applyFill="1"/>
    <xf numFmtId="4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3" borderId="0" xfId="0" applyFill="1"/>
    <xf numFmtId="3" fontId="0" fillId="3" borderId="0" xfId="0" applyNumberFormat="1" applyFill="1"/>
    <xf numFmtId="3" fontId="0" fillId="4" borderId="0" xfId="0" applyNumberFormat="1" applyFill="1"/>
    <xf numFmtId="0" fontId="1" fillId="2" borderId="0" xfId="0" applyFont="1" applyFill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CE27D-0A1D-4188-A75A-CD6AF6CECDF8}">
  <dimension ref="A1:I303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3" sqref="D3"/>
    </sheetView>
  </sheetViews>
  <sheetFormatPr defaultRowHeight="14.5" x14ac:dyDescent="0.35"/>
  <cols>
    <col min="1" max="1" width="22.6328125" customWidth="1"/>
    <col min="2" max="2" width="11.6328125" customWidth="1"/>
    <col min="3" max="3" width="16.36328125" customWidth="1"/>
    <col min="4" max="4" width="13.81640625" customWidth="1"/>
    <col min="5" max="5" width="16.36328125" customWidth="1"/>
    <col min="6" max="6" width="13.1796875" customWidth="1"/>
  </cols>
  <sheetData>
    <row r="1" spans="1:9" ht="29" x14ac:dyDescent="0.35">
      <c r="A1" s="8" t="s">
        <v>300</v>
      </c>
      <c r="B1" s="9" t="s">
        <v>301</v>
      </c>
      <c r="C1" s="9" t="s">
        <v>302</v>
      </c>
      <c r="D1" s="9" t="s">
        <v>303</v>
      </c>
      <c r="E1" s="9" t="s">
        <v>304</v>
      </c>
      <c r="F1" s="9" t="s">
        <v>305</v>
      </c>
    </row>
    <row r="2" spans="1:9" x14ac:dyDescent="0.35">
      <c r="A2" s="4" t="s">
        <v>306</v>
      </c>
      <c r="B2" s="3">
        <f>SUM(B3:B302)</f>
        <v>6821770</v>
      </c>
      <c r="C2" s="3">
        <f>SUM(C3:C302)</f>
        <v>3175984000</v>
      </c>
      <c r="D2" s="5">
        <f>9330000*0.8</f>
        <v>7464000</v>
      </c>
      <c r="E2" s="5">
        <f>9330000*0.2</f>
        <v>1866000</v>
      </c>
      <c r="F2" s="5">
        <f>D2+E2</f>
        <v>9330000</v>
      </c>
    </row>
    <row r="3" spans="1:9" x14ac:dyDescent="0.35">
      <c r="A3" t="s">
        <v>0</v>
      </c>
      <c r="B3" s="2">
        <v>90995</v>
      </c>
      <c r="C3" s="2">
        <v>47719975</v>
      </c>
      <c r="D3" s="2">
        <f>B3/B$2*D$2</f>
        <v>99561.650422104532</v>
      </c>
      <c r="E3" s="2">
        <f>C3/C$2*E$2</f>
        <v>28037.129075587283</v>
      </c>
      <c r="F3" s="2">
        <f>D3+E3</f>
        <v>127598.77949769181</v>
      </c>
    </row>
    <row r="4" spans="1:9" x14ac:dyDescent="0.35">
      <c r="A4" t="s">
        <v>1</v>
      </c>
      <c r="B4" s="2">
        <v>29787</v>
      </c>
      <c r="C4" s="2">
        <v>7554516</v>
      </c>
      <c r="D4" s="2">
        <f t="shared" ref="D4:D67" si="0">B4/B$2*D$2</f>
        <v>32591.272939427741</v>
      </c>
      <c r="E4" s="2">
        <f t="shared" ref="E4:E67" si="1">C4/C$2*E$2</f>
        <v>4438.5383729892847</v>
      </c>
      <c r="F4" s="2">
        <f t="shared" ref="F4:F67" si="2">D4+E4</f>
        <v>37029.811312417027</v>
      </c>
      <c r="I4" s="7"/>
    </row>
    <row r="5" spans="1:9" x14ac:dyDescent="0.35">
      <c r="A5" t="s">
        <v>2</v>
      </c>
      <c r="B5" s="2">
        <v>31138</v>
      </c>
      <c r="C5" s="2">
        <v>10528393</v>
      </c>
      <c r="D5" s="2">
        <f t="shared" si="0"/>
        <v>34069.46173793605</v>
      </c>
      <c r="E5" s="2">
        <f t="shared" si="1"/>
        <v>6185.793548708054</v>
      </c>
      <c r="F5" s="2">
        <f t="shared" si="2"/>
        <v>40255.255286644104</v>
      </c>
    </row>
    <row r="6" spans="1:9" x14ac:dyDescent="0.35">
      <c r="A6" t="s">
        <v>3</v>
      </c>
      <c r="B6" s="2">
        <v>14890</v>
      </c>
      <c r="C6" s="2">
        <v>2467417</v>
      </c>
      <c r="D6" s="2">
        <f t="shared" si="0"/>
        <v>16291.806965054524</v>
      </c>
      <c r="E6" s="2">
        <f t="shared" si="1"/>
        <v>1449.6924801888169</v>
      </c>
      <c r="F6" s="2">
        <f t="shared" si="2"/>
        <v>17741.499445243342</v>
      </c>
    </row>
    <row r="7" spans="1:9" x14ac:dyDescent="0.35">
      <c r="A7" t="s">
        <v>4</v>
      </c>
      <c r="B7" s="2">
        <v>13651</v>
      </c>
      <c r="C7" s="2">
        <v>2555232</v>
      </c>
      <c r="D7" s="2">
        <f t="shared" si="0"/>
        <v>14936.162315645353</v>
      </c>
      <c r="E7" s="2">
        <f t="shared" si="1"/>
        <v>1501.2868175658316</v>
      </c>
      <c r="F7" s="2">
        <f t="shared" si="2"/>
        <v>16437.449133211187</v>
      </c>
    </row>
    <row r="8" spans="1:9" x14ac:dyDescent="0.35">
      <c r="A8" t="s">
        <v>5</v>
      </c>
      <c r="B8" s="2">
        <v>11918</v>
      </c>
      <c r="C8" s="2">
        <v>2630166</v>
      </c>
      <c r="D8" s="2">
        <f t="shared" si="0"/>
        <v>13040.010437173931</v>
      </c>
      <c r="E8" s="2">
        <f t="shared" si="1"/>
        <v>1545.3131237436965</v>
      </c>
      <c r="F8" s="2">
        <f t="shared" si="2"/>
        <v>14585.323560917626</v>
      </c>
    </row>
    <row r="9" spans="1:9" x14ac:dyDescent="0.35">
      <c r="A9" t="s">
        <v>6</v>
      </c>
      <c r="B9" s="2">
        <v>5023</v>
      </c>
      <c r="C9" s="2">
        <v>2662247</v>
      </c>
      <c r="D9" s="2">
        <f t="shared" si="0"/>
        <v>5495.886258258487</v>
      </c>
      <c r="E9" s="2">
        <f t="shared" si="1"/>
        <v>1564.1618163063795</v>
      </c>
      <c r="F9" s="2">
        <f t="shared" si="2"/>
        <v>7060.0480745648665</v>
      </c>
    </row>
    <row r="10" spans="1:9" x14ac:dyDescent="0.35">
      <c r="A10" s="10" t="s">
        <v>7</v>
      </c>
      <c r="B10" s="11">
        <v>544759</v>
      </c>
      <c r="C10" s="11">
        <v>837293916</v>
      </c>
      <c r="D10" s="11">
        <f t="shared" si="0"/>
        <v>596044.89392049285</v>
      </c>
      <c r="E10" s="11">
        <f t="shared" si="1"/>
        <v>491939.01709076623</v>
      </c>
      <c r="F10" s="11">
        <f t="shared" si="2"/>
        <v>1087983.9110112591</v>
      </c>
    </row>
    <row r="11" spans="1:9" x14ac:dyDescent="0.35">
      <c r="A11" t="s">
        <v>8</v>
      </c>
      <c r="B11" s="2">
        <v>15148</v>
      </c>
      <c r="C11" s="2">
        <v>3667585</v>
      </c>
      <c r="D11" s="2">
        <f t="shared" si="0"/>
        <v>16574.096165657887</v>
      </c>
      <c r="E11" s="2">
        <f t="shared" si="1"/>
        <v>2154.8325211965803</v>
      </c>
      <c r="F11" s="2">
        <f t="shared" si="2"/>
        <v>18728.928686854466</v>
      </c>
    </row>
    <row r="12" spans="1:9" x14ac:dyDescent="0.35">
      <c r="A12" t="s">
        <v>9</v>
      </c>
      <c r="B12" s="2">
        <v>9355</v>
      </c>
      <c r="C12" s="2">
        <v>2386617</v>
      </c>
      <c r="D12" s="2">
        <f t="shared" si="0"/>
        <v>10235.718882342853</v>
      </c>
      <c r="E12" s="2">
        <f t="shared" si="1"/>
        <v>1402.2196969506142</v>
      </c>
      <c r="F12" s="2">
        <f t="shared" si="2"/>
        <v>11637.938579293468</v>
      </c>
    </row>
    <row r="13" spans="1:9" x14ac:dyDescent="0.35">
      <c r="A13" t="s">
        <v>10</v>
      </c>
      <c r="B13" s="2">
        <v>13391</v>
      </c>
      <c r="C13" s="2">
        <v>4135661</v>
      </c>
      <c r="D13" s="2">
        <f t="shared" si="0"/>
        <v>14651.684826665221</v>
      </c>
      <c r="E13" s="2">
        <f t="shared" si="1"/>
        <v>2429.8432945506024</v>
      </c>
      <c r="F13" s="2">
        <f t="shared" si="2"/>
        <v>17081.528121215822</v>
      </c>
    </row>
    <row r="14" spans="1:9" x14ac:dyDescent="0.35">
      <c r="A14" t="s">
        <v>11</v>
      </c>
      <c r="B14" s="2">
        <v>8259</v>
      </c>
      <c r="C14" s="2">
        <v>2319761</v>
      </c>
      <c r="D14" s="2">
        <f t="shared" si="0"/>
        <v>9036.5368518727537</v>
      </c>
      <c r="E14" s="2">
        <f t="shared" si="1"/>
        <v>1362.9394940276777</v>
      </c>
      <c r="F14" s="2">
        <f t="shared" si="2"/>
        <v>10399.476345900432</v>
      </c>
    </row>
    <row r="15" spans="1:9" x14ac:dyDescent="0.35">
      <c r="A15" t="s">
        <v>12</v>
      </c>
      <c r="B15" s="2">
        <v>35755</v>
      </c>
      <c r="C15" s="2">
        <v>8579412</v>
      </c>
      <c r="D15" s="2">
        <f t="shared" si="0"/>
        <v>39121.125455710171</v>
      </c>
      <c r="E15" s="2">
        <f t="shared" si="1"/>
        <v>5040.7000765746934</v>
      </c>
      <c r="F15" s="2">
        <f t="shared" si="2"/>
        <v>44161.825532284864</v>
      </c>
    </row>
    <row r="16" spans="1:9" x14ac:dyDescent="0.35">
      <c r="A16" t="s">
        <v>13</v>
      </c>
      <c r="B16" s="2">
        <v>14650</v>
      </c>
      <c r="C16" s="2">
        <v>4526864</v>
      </c>
      <c r="D16" s="2">
        <f t="shared" si="0"/>
        <v>16029.212359842093</v>
      </c>
      <c r="E16" s="2">
        <f t="shared" si="1"/>
        <v>2659.6885324359314</v>
      </c>
      <c r="F16" s="2">
        <f t="shared" si="2"/>
        <v>18688.900892278023</v>
      </c>
    </row>
    <row r="17" spans="1:6" x14ac:dyDescent="0.35">
      <c r="A17" t="s">
        <v>14</v>
      </c>
      <c r="B17" s="2">
        <v>10406</v>
      </c>
      <c r="C17" s="2">
        <v>2996414</v>
      </c>
      <c r="D17" s="2">
        <f t="shared" si="0"/>
        <v>11385.66442433562</v>
      </c>
      <c r="E17" s="2">
        <f t="shared" si="1"/>
        <v>1760.4964395286627</v>
      </c>
      <c r="F17" s="2">
        <f t="shared" si="2"/>
        <v>13146.160863864283</v>
      </c>
    </row>
    <row r="18" spans="1:6" x14ac:dyDescent="0.35">
      <c r="A18" t="s">
        <v>15</v>
      </c>
      <c r="B18" s="2">
        <v>3001</v>
      </c>
      <c r="C18" s="2">
        <v>887654</v>
      </c>
      <c r="D18" s="2">
        <f t="shared" si="0"/>
        <v>3283.5267093437624</v>
      </c>
      <c r="E18" s="2">
        <f t="shared" si="1"/>
        <v>521.52730114509393</v>
      </c>
      <c r="F18" s="2">
        <f t="shared" si="2"/>
        <v>3805.0540104888564</v>
      </c>
    </row>
    <row r="19" spans="1:6" x14ac:dyDescent="0.35">
      <c r="A19" t="s">
        <v>16</v>
      </c>
      <c r="B19" s="2">
        <v>23523</v>
      </c>
      <c r="C19" s="2">
        <v>5981328</v>
      </c>
      <c r="D19" s="2">
        <f t="shared" si="0"/>
        <v>25737.553743383316</v>
      </c>
      <c r="E19" s="2">
        <f t="shared" si="1"/>
        <v>3514.2362329281254</v>
      </c>
      <c r="F19" s="2">
        <f t="shared" si="2"/>
        <v>29251.78997631144</v>
      </c>
    </row>
    <row r="20" spans="1:6" x14ac:dyDescent="0.35">
      <c r="A20" t="s">
        <v>17</v>
      </c>
      <c r="B20" s="2">
        <v>16259</v>
      </c>
      <c r="C20" s="2">
        <v>4354524</v>
      </c>
      <c r="D20" s="2">
        <f t="shared" si="0"/>
        <v>17789.690358953761</v>
      </c>
      <c r="E20" s="2">
        <f t="shared" si="1"/>
        <v>2558.4328460092997</v>
      </c>
      <c r="F20" s="2">
        <f t="shared" si="2"/>
        <v>20348.12320496306</v>
      </c>
    </row>
    <row r="21" spans="1:6" x14ac:dyDescent="0.35">
      <c r="A21" t="s">
        <v>18</v>
      </c>
      <c r="B21" s="2">
        <v>18601</v>
      </c>
      <c r="C21" s="2">
        <v>4046411</v>
      </c>
      <c r="D21" s="2">
        <f t="shared" si="0"/>
        <v>20352.176048151723</v>
      </c>
      <c r="E21" s="2">
        <f t="shared" si="1"/>
        <v>2377.4058452435529</v>
      </c>
      <c r="F21" s="2">
        <f t="shared" si="2"/>
        <v>22729.581893395276</v>
      </c>
    </row>
    <row r="22" spans="1:6" x14ac:dyDescent="0.35">
      <c r="A22" t="s">
        <v>19</v>
      </c>
      <c r="B22" s="2">
        <v>26505</v>
      </c>
      <c r="C22" s="2">
        <v>4695276</v>
      </c>
      <c r="D22" s="2">
        <f t="shared" si="0"/>
        <v>29000.291713147762</v>
      </c>
      <c r="E22" s="2">
        <f t="shared" si="1"/>
        <v>2758.6363835586076</v>
      </c>
      <c r="F22" s="2">
        <f t="shared" si="2"/>
        <v>31758.928096706371</v>
      </c>
    </row>
    <row r="23" spans="1:6" x14ac:dyDescent="0.35">
      <c r="A23" t="s">
        <v>20</v>
      </c>
      <c r="B23" s="2">
        <v>10615</v>
      </c>
      <c r="C23" s="2">
        <v>2250085</v>
      </c>
      <c r="D23" s="2">
        <f t="shared" si="0"/>
        <v>11614.340559708111</v>
      </c>
      <c r="E23" s="2">
        <f t="shared" si="1"/>
        <v>1322.0024439669721</v>
      </c>
      <c r="F23" s="2">
        <f t="shared" si="2"/>
        <v>12936.343003675083</v>
      </c>
    </row>
    <row r="24" spans="1:6" x14ac:dyDescent="0.35">
      <c r="A24" t="s">
        <v>21</v>
      </c>
      <c r="B24" s="2">
        <v>6771</v>
      </c>
      <c r="C24" s="2">
        <v>1906434</v>
      </c>
      <c r="D24" s="2">
        <f t="shared" si="0"/>
        <v>7408.4502995556877</v>
      </c>
      <c r="E24" s="2">
        <f t="shared" si="1"/>
        <v>1120.0956440586601</v>
      </c>
      <c r="F24" s="2">
        <f t="shared" si="2"/>
        <v>8528.5459436143483</v>
      </c>
    </row>
    <row r="25" spans="1:6" x14ac:dyDescent="0.35">
      <c r="A25" t="s">
        <v>22</v>
      </c>
      <c r="B25" s="2">
        <v>48353</v>
      </c>
      <c r="C25" s="2">
        <v>13356428</v>
      </c>
      <c r="D25" s="2">
        <f t="shared" si="0"/>
        <v>52905.153940985991</v>
      </c>
      <c r="E25" s="2">
        <f t="shared" si="1"/>
        <v>7847.3615257507599</v>
      </c>
      <c r="F25" s="2">
        <f t="shared" si="2"/>
        <v>60752.515466736753</v>
      </c>
    </row>
    <row r="26" spans="1:6" x14ac:dyDescent="0.35">
      <c r="A26" t="s">
        <v>23</v>
      </c>
      <c r="B26" s="2">
        <v>12061</v>
      </c>
      <c r="C26" s="2">
        <v>3116569</v>
      </c>
      <c r="D26" s="2">
        <f t="shared" si="0"/>
        <v>13196.473056113004</v>
      </c>
      <c r="E26" s="2">
        <f t="shared" si="1"/>
        <v>1831.0916408898786</v>
      </c>
      <c r="F26" s="2">
        <f t="shared" si="2"/>
        <v>15027.564697002883</v>
      </c>
    </row>
    <row r="27" spans="1:6" x14ac:dyDescent="0.35">
      <c r="A27" t="s">
        <v>24</v>
      </c>
      <c r="B27" s="2">
        <v>15486</v>
      </c>
      <c r="C27" s="2">
        <v>3801147</v>
      </c>
      <c r="D27" s="2">
        <f t="shared" si="0"/>
        <v>16943.916901332057</v>
      </c>
      <c r="E27" s="2">
        <f t="shared" si="1"/>
        <v>2233.3047968755509</v>
      </c>
      <c r="F27" s="2">
        <f t="shared" si="2"/>
        <v>19177.221698207606</v>
      </c>
    </row>
    <row r="28" spans="1:6" x14ac:dyDescent="0.35">
      <c r="A28" t="s">
        <v>25</v>
      </c>
      <c r="B28" s="2">
        <v>10242</v>
      </c>
      <c r="C28" s="2">
        <v>1905909</v>
      </c>
      <c r="D28" s="2">
        <f t="shared" si="0"/>
        <v>11206.224777440459</v>
      </c>
      <c r="E28" s="2">
        <f t="shared" si="1"/>
        <v>1119.7871884745011</v>
      </c>
      <c r="F28" s="2">
        <f t="shared" si="2"/>
        <v>12326.01196591496</v>
      </c>
    </row>
    <row r="29" spans="1:6" x14ac:dyDescent="0.35">
      <c r="A29" t="s">
        <v>26</v>
      </c>
      <c r="B29" s="2">
        <v>2276</v>
      </c>
      <c r="C29" s="2">
        <v>763837</v>
      </c>
      <c r="D29" s="2">
        <f t="shared" si="0"/>
        <v>2490.2721727645462</v>
      </c>
      <c r="E29" s="2">
        <f t="shared" si="1"/>
        <v>448.78054864256245</v>
      </c>
      <c r="F29" s="2">
        <f t="shared" si="2"/>
        <v>2939.0527214071085</v>
      </c>
    </row>
    <row r="30" spans="1:6" x14ac:dyDescent="0.35">
      <c r="A30" s="10" t="s">
        <v>27</v>
      </c>
      <c r="B30" s="11">
        <v>50838</v>
      </c>
      <c r="C30" s="11">
        <v>11667161</v>
      </c>
      <c r="D30" s="11">
        <f t="shared" si="0"/>
        <v>55624.102249123025</v>
      </c>
      <c r="E30" s="11">
        <f t="shared" si="1"/>
        <v>6854.8589747303513</v>
      </c>
      <c r="F30" s="11">
        <f t="shared" si="2"/>
        <v>62478.961223853374</v>
      </c>
    </row>
    <row r="31" spans="1:6" x14ac:dyDescent="0.35">
      <c r="A31" t="s">
        <v>28</v>
      </c>
      <c r="B31" s="2">
        <v>10534</v>
      </c>
      <c r="C31" s="2">
        <v>2198118</v>
      </c>
      <c r="D31" s="2">
        <f t="shared" si="0"/>
        <v>11525.714880448917</v>
      </c>
      <c r="E31" s="2">
        <f t="shared" si="1"/>
        <v>1291.4700414107881</v>
      </c>
      <c r="F31" s="2">
        <f t="shared" si="2"/>
        <v>12817.184921859705</v>
      </c>
    </row>
    <row r="32" spans="1:6" x14ac:dyDescent="0.35">
      <c r="A32" s="10" t="s">
        <v>29</v>
      </c>
      <c r="B32" s="11">
        <v>32782</v>
      </c>
      <c r="C32" s="11">
        <v>9062069</v>
      </c>
      <c r="D32" s="11">
        <f t="shared" si="0"/>
        <v>35868.234783641194</v>
      </c>
      <c r="E32" s="11">
        <f t="shared" si="1"/>
        <v>5324.2776896860942</v>
      </c>
      <c r="F32" s="11">
        <f t="shared" si="2"/>
        <v>41192.51247332729</v>
      </c>
    </row>
    <row r="33" spans="1:6" x14ac:dyDescent="0.35">
      <c r="A33" t="s">
        <v>30</v>
      </c>
      <c r="B33" s="2">
        <v>20559</v>
      </c>
      <c r="C33" s="2">
        <v>7719017</v>
      </c>
      <c r="D33" s="2">
        <f t="shared" si="0"/>
        <v>22494.5103690098</v>
      </c>
      <c r="E33" s="2">
        <f t="shared" si="1"/>
        <v>4535.1883768935859</v>
      </c>
      <c r="F33" s="2">
        <f t="shared" si="2"/>
        <v>27029.698745903384</v>
      </c>
    </row>
    <row r="34" spans="1:6" x14ac:dyDescent="0.35">
      <c r="A34" t="s">
        <v>31</v>
      </c>
      <c r="B34" s="2">
        <v>13753</v>
      </c>
      <c r="C34" s="2">
        <v>4343141</v>
      </c>
      <c r="D34" s="2">
        <f t="shared" si="0"/>
        <v>15047.765022860636</v>
      </c>
      <c r="E34" s="2">
        <f t="shared" si="1"/>
        <v>2551.7449414102844</v>
      </c>
      <c r="F34" s="2">
        <f t="shared" si="2"/>
        <v>17599.509964270921</v>
      </c>
    </row>
    <row r="35" spans="1:6" x14ac:dyDescent="0.35">
      <c r="A35" t="s">
        <v>32</v>
      </c>
      <c r="B35" s="2">
        <v>13831</v>
      </c>
      <c r="C35" s="2">
        <v>3035561</v>
      </c>
      <c r="D35" s="2">
        <f t="shared" si="0"/>
        <v>15133.108269554676</v>
      </c>
      <c r="E35" s="2">
        <f t="shared" si="1"/>
        <v>1783.4966504869042</v>
      </c>
      <c r="F35" s="2">
        <f t="shared" si="2"/>
        <v>16916.60492004158</v>
      </c>
    </row>
    <row r="36" spans="1:6" x14ac:dyDescent="0.35">
      <c r="A36" t="s">
        <v>33</v>
      </c>
      <c r="B36" s="2">
        <v>15454</v>
      </c>
      <c r="C36" s="2">
        <v>2790801</v>
      </c>
      <c r="D36" s="2">
        <f t="shared" si="0"/>
        <v>16908.904287303736</v>
      </c>
      <c r="E36" s="2">
        <f t="shared" si="1"/>
        <v>1639.6917194796949</v>
      </c>
      <c r="F36" s="2">
        <f t="shared" si="2"/>
        <v>18548.596006783431</v>
      </c>
    </row>
    <row r="37" spans="1:6" x14ac:dyDescent="0.35">
      <c r="A37" t="s">
        <v>34</v>
      </c>
      <c r="B37" s="2">
        <v>19431</v>
      </c>
      <c r="C37" s="2">
        <v>6457902</v>
      </c>
      <c r="D37" s="2">
        <f t="shared" si="0"/>
        <v>21260.31572451138</v>
      </c>
      <c r="E37" s="2">
        <f t="shared" si="1"/>
        <v>3794.2398740044027</v>
      </c>
      <c r="F37" s="2">
        <f t="shared" si="2"/>
        <v>25054.555598515784</v>
      </c>
    </row>
    <row r="38" spans="1:6" x14ac:dyDescent="0.35">
      <c r="A38" t="s">
        <v>35</v>
      </c>
      <c r="B38" s="2">
        <v>13348</v>
      </c>
      <c r="C38" s="2">
        <v>2178420</v>
      </c>
      <c r="D38" s="2">
        <f t="shared" si="0"/>
        <v>14604.636626564661</v>
      </c>
      <c r="E38" s="2">
        <f t="shared" si="1"/>
        <v>1279.896787893138</v>
      </c>
      <c r="F38" s="2">
        <f t="shared" si="2"/>
        <v>15884.533414457799</v>
      </c>
    </row>
    <row r="39" spans="1:6" x14ac:dyDescent="0.35">
      <c r="A39" s="10" t="s">
        <v>36</v>
      </c>
      <c r="B39" s="11">
        <v>11580</v>
      </c>
      <c r="C39" s="11">
        <v>3520237</v>
      </c>
      <c r="D39" s="11">
        <f t="shared" si="0"/>
        <v>12670.189701499758</v>
      </c>
      <c r="E39" s="11">
        <f t="shared" si="1"/>
        <v>2068.260495644814</v>
      </c>
      <c r="F39" s="11">
        <f t="shared" si="2"/>
        <v>14738.450197144572</v>
      </c>
    </row>
    <row r="40" spans="1:6" x14ac:dyDescent="0.35">
      <c r="A40" t="s">
        <v>37</v>
      </c>
      <c r="B40" s="2">
        <v>22076</v>
      </c>
      <c r="C40" s="2">
        <v>5264933</v>
      </c>
      <c r="D40" s="2">
        <f t="shared" si="0"/>
        <v>24154.327102790037</v>
      </c>
      <c r="E40" s="2">
        <f t="shared" si="1"/>
        <v>3093.3294934735191</v>
      </c>
      <c r="F40" s="2">
        <f t="shared" si="2"/>
        <v>27247.656596263558</v>
      </c>
    </row>
    <row r="41" spans="1:6" x14ac:dyDescent="0.35">
      <c r="A41" s="10" t="s">
        <v>38</v>
      </c>
      <c r="B41" s="11">
        <v>11379</v>
      </c>
      <c r="C41" s="11">
        <v>3165688</v>
      </c>
      <c r="D41" s="11">
        <f t="shared" si="0"/>
        <v>12450.266719634346</v>
      </c>
      <c r="E41" s="11">
        <f t="shared" si="1"/>
        <v>1859.9507453438052</v>
      </c>
      <c r="F41" s="11">
        <f t="shared" si="2"/>
        <v>14310.217464978152</v>
      </c>
    </row>
    <row r="42" spans="1:6" x14ac:dyDescent="0.35">
      <c r="A42" t="s">
        <v>39</v>
      </c>
      <c r="B42" s="2">
        <v>8634</v>
      </c>
      <c r="C42" s="2">
        <v>1924317</v>
      </c>
      <c r="D42" s="2">
        <f t="shared" si="0"/>
        <v>9446.8409225171763</v>
      </c>
      <c r="E42" s="2">
        <f t="shared" si="1"/>
        <v>1130.6025225567887</v>
      </c>
      <c r="F42" s="2">
        <f t="shared" si="2"/>
        <v>10577.443445073965</v>
      </c>
    </row>
    <row r="43" spans="1:6" x14ac:dyDescent="0.35">
      <c r="A43" t="s">
        <v>40</v>
      </c>
      <c r="B43" s="2">
        <v>15073</v>
      </c>
      <c r="C43" s="2">
        <v>4172396</v>
      </c>
      <c r="D43" s="2">
        <f t="shared" si="0"/>
        <v>16492.035351529004</v>
      </c>
      <c r="E43" s="2">
        <f t="shared" si="1"/>
        <v>2451.42637242505</v>
      </c>
      <c r="F43" s="2">
        <f t="shared" si="2"/>
        <v>18943.461723954053</v>
      </c>
    </row>
    <row r="44" spans="1:6" x14ac:dyDescent="0.35">
      <c r="A44" t="s">
        <v>41</v>
      </c>
      <c r="B44" s="2">
        <v>38470</v>
      </c>
      <c r="C44" s="2">
        <v>7534952</v>
      </c>
      <c r="D44" s="2">
        <f t="shared" si="0"/>
        <v>42091.72692717579</v>
      </c>
      <c r="E44" s="2">
        <f t="shared" si="1"/>
        <v>4427.0438490874003</v>
      </c>
      <c r="F44" s="2">
        <f t="shared" si="2"/>
        <v>46518.770776263191</v>
      </c>
    </row>
    <row r="45" spans="1:6" x14ac:dyDescent="0.35">
      <c r="A45" t="s">
        <v>42</v>
      </c>
      <c r="B45" s="2">
        <v>30610</v>
      </c>
      <c r="C45" s="2">
        <v>6962196</v>
      </c>
      <c r="D45" s="2">
        <f t="shared" si="0"/>
        <v>33491.753606468701</v>
      </c>
      <c r="E45" s="2">
        <f t="shared" si="1"/>
        <v>4090.5299699242814</v>
      </c>
      <c r="F45" s="2">
        <f t="shared" si="2"/>
        <v>37582.283576392983</v>
      </c>
    </row>
    <row r="46" spans="1:6" x14ac:dyDescent="0.35">
      <c r="A46" t="s">
        <v>43</v>
      </c>
      <c r="B46" s="2">
        <v>18180</v>
      </c>
      <c r="C46" s="2">
        <v>5949370</v>
      </c>
      <c r="D46" s="2">
        <f t="shared" si="0"/>
        <v>19891.541344841586</v>
      </c>
      <c r="E46" s="2">
        <f t="shared" si="1"/>
        <v>3495.4598071023024</v>
      </c>
      <c r="F46" s="2">
        <f t="shared" si="2"/>
        <v>23387.001151943889</v>
      </c>
    </row>
    <row r="47" spans="1:6" x14ac:dyDescent="0.35">
      <c r="A47" t="s">
        <v>44</v>
      </c>
      <c r="B47" s="2">
        <v>16967</v>
      </c>
      <c r="C47" s="2">
        <v>5153229</v>
      </c>
      <c r="D47" s="2">
        <f t="shared" si="0"/>
        <v>18564.344444330429</v>
      </c>
      <c r="E47" s="2">
        <f t="shared" si="1"/>
        <v>3027.6995457155954</v>
      </c>
      <c r="F47" s="2">
        <f t="shared" si="2"/>
        <v>21592.043990046026</v>
      </c>
    </row>
    <row r="48" spans="1:6" x14ac:dyDescent="0.35">
      <c r="A48" t="s">
        <v>45</v>
      </c>
      <c r="B48" s="2">
        <v>119869</v>
      </c>
      <c r="C48" s="2">
        <v>94014909</v>
      </c>
      <c r="D48" s="2">
        <f t="shared" si="0"/>
        <v>131153.96971753665</v>
      </c>
      <c r="E48" s="2">
        <f t="shared" si="1"/>
        <v>55236.997476687538</v>
      </c>
      <c r="F48" s="2">
        <f t="shared" si="2"/>
        <v>186390.96719422418</v>
      </c>
    </row>
    <row r="49" spans="1:6" x14ac:dyDescent="0.35">
      <c r="A49" t="s">
        <v>46</v>
      </c>
      <c r="B49" s="2">
        <v>14957</v>
      </c>
      <c r="C49" s="2">
        <v>3214711</v>
      </c>
      <c r="D49" s="2">
        <f t="shared" si="0"/>
        <v>16365.114625676328</v>
      </c>
      <c r="E49" s="2">
        <f t="shared" si="1"/>
        <v>1888.7534464909143</v>
      </c>
      <c r="F49" s="2">
        <f t="shared" si="2"/>
        <v>18253.868072167243</v>
      </c>
    </row>
    <row r="50" spans="1:6" x14ac:dyDescent="0.35">
      <c r="A50" t="s">
        <v>47</v>
      </c>
      <c r="B50" s="2">
        <v>11207</v>
      </c>
      <c r="C50" s="2">
        <v>3564850</v>
      </c>
      <c r="D50" s="2">
        <f t="shared" si="0"/>
        <v>12262.073919232105</v>
      </c>
      <c r="E50" s="2">
        <f t="shared" si="1"/>
        <v>2094.4721698849867</v>
      </c>
      <c r="F50" s="2">
        <f t="shared" si="2"/>
        <v>14356.546089117091</v>
      </c>
    </row>
    <row r="51" spans="1:6" x14ac:dyDescent="0.35">
      <c r="A51" t="s">
        <v>48</v>
      </c>
      <c r="B51" s="2">
        <v>12718</v>
      </c>
      <c r="C51" s="2">
        <v>4019191</v>
      </c>
      <c r="D51" s="2">
        <f t="shared" si="0"/>
        <v>13915.325787882031</v>
      </c>
      <c r="E51" s="2">
        <f t="shared" si="1"/>
        <v>2361.4131576229606</v>
      </c>
      <c r="F51" s="2">
        <f t="shared" si="2"/>
        <v>16276.738945504992</v>
      </c>
    </row>
    <row r="52" spans="1:6" x14ac:dyDescent="0.35">
      <c r="A52" t="s">
        <v>49</v>
      </c>
      <c r="B52" s="2">
        <v>11021</v>
      </c>
      <c r="C52" s="2">
        <v>2879582</v>
      </c>
      <c r="D52" s="2">
        <f t="shared" si="0"/>
        <v>12058.563100192472</v>
      </c>
      <c r="E52" s="2">
        <f t="shared" si="1"/>
        <v>1691.8536151315625</v>
      </c>
      <c r="F52" s="2">
        <f t="shared" si="2"/>
        <v>13750.416715324034</v>
      </c>
    </row>
    <row r="53" spans="1:6" x14ac:dyDescent="0.35">
      <c r="A53" s="10" t="s">
        <v>50</v>
      </c>
      <c r="B53" s="11">
        <v>11091</v>
      </c>
      <c r="C53" s="11">
        <v>1798022</v>
      </c>
      <c r="D53" s="11">
        <f t="shared" si="0"/>
        <v>12135.15319337943</v>
      </c>
      <c r="E53" s="11">
        <f t="shared" si="1"/>
        <v>1056.3998596970262</v>
      </c>
      <c r="F53" s="11">
        <f t="shared" si="2"/>
        <v>13191.553053076457</v>
      </c>
    </row>
    <row r="54" spans="1:6" x14ac:dyDescent="0.35">
      <c r="A54" t="s">
        <v>51</v>
      </c>
      <c r="B54" s="2">
        <v>12670</v>
      </c>
      <c r="C54" s="2">
        <v>2745201</v>
      </c>
      <c r="D54" s="2">
        <f t="shared" si="0"/>
        <v>13862.806866839544</v>
      </c>
      <c r="E54" s="2">
        <f t="shared" si="1"/>
        <v>1612.9001487413036</v>
      </c>
      <c r="F54" s="2">
        <f t="shared" si="2"/>
        <v>15475.707015580849</v>
      </c>
    </row>
    <row r="55" spans="1:6" x14ac:dyDescent="0.35">
      <c r="A55" t="s">
        <v>52</v>
      </c>
      <c r="B55" s="2">
        <v>45471</v>
      </c>
      <c r="C55" s="2">
        <v>14939332</v>
      </c>
      <c r="D55" s="2">
        <f t="shared" si="0"/>
        <v>49751.830390060059</v>
      </c>
      <c r="E55" s="2">
        <f t="shared" si="1"/>
        <v>8777.3721504894238</v>
      </c>
      <c r="F55" s="2">
        <f t="shared" si="2"/>
        <v>58529.202540549479</v>
      </c>
    </row>
    <row r="56" spans="1:6" x14ac:dyDescent="0.35">
      <c r="A56" t="s">
        <v>53</v>
      </c>
      <c r="B56" s="2">
        <v>21056</v>
      </c>
      <c r="C56" s="2">
        <v>5364680</v>
      </c>
      <c r="D56" s="2">
        <f t="shared" si="0"/>
        <v>23038.300030637209</v>
      </c>
      <c r="E56" s="2">
        <f t="shared" si="1"/>
        <v>3151.9342918604125</v>
      </c>
      <c r="F56" s="2">
        <f t="shared" si="2"/>
        <v>26190.234322497621</v>
      </c>
    </row>
    <row r="57" spans="1:6" x14ac:dyDescent="0.35">
      <c r="A57" t="s">
        <v>54</v>
      </c>
      <c r="B57" s="2">
        <v>47185</v>
      </c>
      <c r="C57" s="2">
        <v>17087153</v>
      </c>
      <c r="D57" s="2">
        <f t="shared" si="0"/>
        <v>51627.193528952164</v>
      </c>
      <c r="E57" s="2">
        <f t="shared" si="1"/>
        <v>10039.290971868875</v>
      </c>
      <c r="F57" s="2">
        <f t="shared" si="2"/>
        <v>61666.48450082104</v>
      </c>
    </row>
    <row r="58" spans="1:6" x14ac:dyDescent="0.35">
      <c r="A58" t="s">
        <v>55</v>
      </c>
      <c r="B58" s="2">
        <v>8722</v>
      </c>
      <c r="C58" s="2">
        <v>2226224</v>
      </c>
      <c r="D58" s="2">
        <f t="shared" si="0"/>
        <v>9543.1256110950671</v>
      </c>
      <c r="E58" s="2">
        <f t="shared" si="1"/>
        <v>1307.9832845505518</v>
      </c>
      <c r="F58" s="2">
        <f t="shared" si="2"/>
        <v>10851.108895645619</v>
      </c>
    </row>
    <row r="59" spans="1:6" x14ac:dyDescent="0.35">
      <c r="A59" t="s">
        <v>56</v>
      </c>
      <c r="B59" s="2">
        <v>9892</v>
      </c>
      <c r="C59" s="2">
        <v>2524346</v>
      </c>
      <c r="D59" s="2">
        <f t="shared" si="0"/>
        <v>10823.274311505666</v>
      </c>
      <c r="E59" s="2">
        <f t="shared" si="1"/>
        <v>1483.1402286661394</v>
      </c>
      <c r="F59" s="2">
        <f t="shared" si="2"/>
        <v>12306.414540171805</v>
      </c>
    </row>
    <row r="60" spans="1:6" x14ac:dyDescent="0.35">
      <c r="A60" t="s">
        <v>57</v>
      </c>
      <c r="B60" s="2">
        <v>19110</v>
      </c>
      <c r="C60" s="2">
        <v>3221510</v>
      </c>
      <c r="D60" s="2">
        <f t="shared" si="0"/>
        <v>20909.095440039753</v>
      </c>
      <c r="E60" s="2">
        <f t="shared" si="1"/>
        <v>1892.7480931893861</v>
      </c>
      <c r="F60" s="2">
        <f t="shared" si="2"/>
        <v>22801.843533229141</v>
      </c>
    </row>
    <row r="61" spans="1:6" x14ac:dyDescent="0.35">
      <c r="A61" t="s">
        <v>58</v>
      </c>
      <c r="B61" s="2">
        <v>19607</v>
      </c>
      <c r="C61" s="2">
        <v>6286712</v>
      </c>
      <c r="D61" s="2">
        <f t="shared" si="0"/>
        <v>21452.885101667162</v>
      </c>
      <c r="E61" s="2">
        <f t="shared" si="1"/>
        <v>3693.6598521906908</v>
      </c>
      <c r="F61" s="2">
        <f t="shared" si="2"/>
        <v>25146.544953857854</v>
      </c>
    </row>
    <row r="62" spans="1:6" x14ac:dyDescent="0.35">
      <c r="A62" t="s">
        <v>59</v>
      </c>
      <c r="B62" s="2">
        <v>24971</v>
      </c>
      <c r="C62" s="2">
        <v>9208159</v>
      </c>
      <c r="D62" s="2">
        <f t="shared" si="0"/>
        <v>27321.874528164979</v>
      </c>
      <c r="E62" s="2">
        <f t="shared" si="1"/>
        <v>5410.1105969047703</v>
      </c>
      <c r="F62" s="2">
        <f t="shared" si="2"/>
        <v>32731.98512506975</v>
      </c>
    </row>
    <row r="63" spans="1:6" x14ac:dyDescent="0.35">
      <c r="A63" t="s">
        <v>60</v>
      </c>
      <c r="B63" s="2">
        <v>17228</v>
      </c>
      <c r="C63" s="2">
        <v>7143416</v>
      </c>
      <c r="D63" s="2">
        <f t="shared" si="0"/>
        <v>18849.916077498947</v>
      </c>
      <c r="E63" s="2">
        <f t="shared" si="1"/>
        <v>4197.0029622315478</v>
      </c>
      <c r="F63" s="2">
        <f t="shared" si="2"/>
        <v>23046.919039730496</v>
      </c>
    </row>
    <row r="64" spans="1:6" x14ac:dyDescent="0.35">
      <c r="A64" t="s">
        <v>61</v>
      </c>
      <c r="B64" s="2">
        <v>44878</v>
      </c>
      <c r="C64" s="2">
        <v>8863033</v>
      </c>
      <c r="D64" s="2">
        <f t="shared" si="0"/>
        <v>49103.002886347676</v>
      </c>
      <c r="E64" s="2">
        <f t="shared" si="1"/>
        <v>5207.3371836885826</v>
      </c>
      <c r="F64" s="2">
        <f t="shared" si="2"/>
        <v>54310.340070036262</v>
      </c>
    </row>
    <row r="65" spans="1:6" x14ac:dyDescent="0.35">
      <c r="A65" t="s">
        <v>62</v>
      </c>
      <c r="B65" s="2">
        <v>21346</v>
      </c>
      <c r="C65" s="2">
        <v>6551471</v>
      </c>
      <c r="D65" s="2">
        <f t="shared" si="0"/>
        <v>23355.601845268895</v>
      </c>
      <c r="E65" s="2">
        <f t="shared" si="1"/>
        <v>3849.2148845838014</v>
      </c>
      <c r="F65" s="2">
        <f t="shared" si="2"/>
        <v>27204.816729852697</v>
      </c>
    </row>
    <row r="66" spans="1:6" x14ac:dyDescent="0.35">
      <c r="A66" t="s">
        <v>63</v>
      </c>
      <c r="B66" s="2">
        <v>5944</v>
      </c>
      <c r="C66" s="2">
        <v>1437022</v>
      </c>
      <c r="D66" s="2">
        <f t="shared" si="0"/>
        <v>6503.5930557611882</v>
      </c>
      <c r="E66" s="2">
        <f t="shared" si="1"/>
        <v>844.29992468475905</v>
      </c>
      <c r="F66" s="2">
        <f t="shared" si="2"/>
        <v>7347.8929804459476</v>
      </c>
    </row>
    <row r="67" spans="1:6" x14ac:dyDescent="0.35">
      <c r="A67" t="s">
        <v>64</v>
      </c>
      <c r="B67" s="2">
        <v>18062</v>
      </c>
      <c r="C67" s="2">
        <v>3883107</v>
      </c>
      <c r="D67" s="2">
        <f t="shared" si="0"/>
        <v>19762.432330612144</v>
      </c>
      <c r="E67" s="2">
        <f t="shared" si="1"/>
        <v>2281.4591200711338</v>
      </c>
      <c r="F67" s="2">
        <f t="shared" si="2"/>
        <v>22043.891450683277</v>
      </c>
    </row>
    <row r="68" spans="1:6" x14ac:dyDescent="0.35">
      <c r="A68" t="s">
        <v>65</v>
      </c>
      <c r="B68" s="2">
        <v>23009</v>
      </c>
      <c r="C68" s="2">
        <v>4556436</v>
      </c>
      <c r="D68" s="2">
        <f t="shared" ref="D68:D131" si="3">B68/B$2*D$2</f>
        <v>25175.163630553361</v>
      </c>
      <c r="E68" s="2">
        <f t="shared" ref="E68:E131" si="4">C68/C$2*E$2</f>
        <v>2677.0631010735569</v>
      </c>
      <c r="F68" s="2">
        <f t="shared" ref="F68:F131" si="5">D68+E68</f>
        <v>27852.226731626917</v>
      </c>
    </row>
    <row r="69" spans="1:6" x14ac:dyDescent="0.35">
      <c r="A69" t="s">
        <v>66</v>
      </c>
      <c r="B69" s="2">
        <v>22401</v>
      </c>
      <c r="C69" s="2">
        <v>9184989</v>
      </c>
      <c r="D69" s="2">
        <f t="shared" si="3"/>
        <v>24509.923964015201</v>
      </c>
      <c r="E69" s="2">
        <f t="shared" si="4"/>
        <v>5396.4974237905481</v>
      </c>
      <c r="F69" s="2">
        <f t="shared" si="5"/>
        <v>29906.421387805749</v>
      </c>
    </row>
    <row r="70" spans="1:6" x14ac:dyDescent="0.35">
      <c r="A70" t="s">
        <v>67</v>
      </c>
      <c r="B70" s="2">
        <v>21013</v>
      </c>
      <c r="C70" s="2">
        <v>4491249</v>
      </c>
      <c r="D70" s="2">
        <f t="shared" si="3"/>
        <v>22991.25183053665</v>
      </c>
      <c r="E70" s="2">
        <f t="shared" si="4"/>
        <v>2638.7634931410234</v>
      </c>
      <c r="F70" s="2">
        <f t="shared" si="5"/>
        <v>25630.015323677675</v>
      </c>
    </row>
    <row r="71" spans="1:6" x14ac:dyDescent="0.35">
      <c r="A71" t="s">
        <v>68</v>
      </c>
      <c r="B71" s="2">
        <v>19630</v>
      </c>
      <c r="C71" s="2">
        <v>4891333</v>
      </c>
      <c r="D71" s="2">
        <f t="shared" si="3"/>
        <v>21478.050418000021</v>
      </c>
      <c r="E71" s="2">
        <f t="shared" si="4"/>
        <v>2873.8266244414331</v>
      </c>
      <c r="F71" s="2">
        <f t="shared" si="5"/>
        <v>24351.877042441454</v>
      </c>
    </row>
    <row r="72" spans="1:6" x14ac:dyDescent="0.35">
      <c r="A72" t="s">
        <v>69</v>
      </c>
      <c r="B72" s="2">
        <v>36860</v>
      </c>
      <c r="C72" s="2">
        <v>8401694</v>
      </c>
      <c r="D72" s="2">
        <f t="shared" si="3"/>
        <v>40330.15478387574</v>
      </c>
      <c r="E72" s="2">
        <f t="shared" si="4"/>
        <v>4936.28462989738</v>
      </c>
      <c r="F72" s="2">
        <f t="shared" si="5"/>
        <v>45266.439413773121</v>
      </c>
    </row>
    <row r="73" spans="1:6" x14ac:dyDescent="0.35">
      <c r="A73" s="10" t="s">
        <v>70</v>
      </c>
      <c r="B73" s="11">
        <v>8931</v>
      </c>
      <c r="C73" s="11">
        <v>2207820</v>
      </c>
      <c r="D73" s="11">
        <f t="shared" si="3"/>
        <v>9771.8017464675577</v>
      </c>
      <c r="E73" s="11">
        <f t="shared" si="4"/>
        <v>1297.1703006060484</v>
      </c>
      <c r="F73" s="11">
        <f t="shared" si="5"/>
        <v>11068.972047073607</v>
      </c>
    </row>
    <row r="74" spans="1:6" x14ac:dyDescent="0.35">
      <c r="A74" t="s">
        <v>71</v>
      </c>
      <c r="B74" s="2">
        <v>13311</v>
      </c>
      <c r="C74" s="2">
        <v>2867896</v>
      </c>
      <c r="D74" s="2">
        <f t="shared" si="3"/>
        <v>14564.153291594412</v>
      </c>
      <c r="E74" s="2">
        <f t="shared" si="4"/>
        <v>1684.9876875954035</v>
      </c>
      <c r="F74" s="2">
        <f t="shared" si="5"/>
        <v>16249.140979189815</v>
      </c>
    </row>
    <row r="75" spans="1:6" x14ac:dyDescent="0.35">
      <c r="A75" t="s">
        <v>72</v>
      </c>
      <c r="B75" s="2">
        <v>42331</v>
      </c>
      <c r="C75" s="2">
        <v>16390924</v>
      </c>
      <c r="D75" s="2">
        <f t="shared" si="3"/>
        <v>46316.217638530761</v>
      </c>
      <c r="E75" s="2">
        <f t="shared" si="4"/>
        <v>9630.2324520526545</v>
      </c>
      <c r="F75" s="2">
        <f t="shared" si="5"/>
        <v>55946.450090583414</v>
      </c>
    </row>
    <row r="76" spans="1:6" x14ac:dyDescent="0.35">
      <c r="A76" t="s">
        <v>73</v>
      </c>
      <c r="B76" s="2">
        <v>6261</v>
      </c>
      <c r="C76" s="2">
        <v>1856850</v>
      </c>
      <c r="D76" s="2">
        <f t="shared" si="3"/>
        <v>6850.4367634792734</v>
      </c>
      <c r="E76" s="2">
        <f t="shared" si="4"/>
        <v>1090.9633360873354</v>
      </c>
      <c r="F76" s="2">
        <f t="shared" si="5"/>
        <v>7941.4000995666083</v>
      </c>
    </row>
    <row r="77" spans="1:6" x14ac:dyDescent="0.35">
      <c r="A77" t="s">
        <v>74</v>
      </c>
      <c r="B77" s="2">
        <v>67877</v>
      </c>
      <c r="C77" s="2">
        <v>39477024</v>
      </c>
      <c r="D77" s="2">
        <f t="shared" si="3"/>
        <v>74267.225075017181</v>
      </c>
      <c r="E77" s="2">
        <f t="shared" si="4"/>
        <v>23194.111426254036</v>
      </c>
      <c r="F77" s="2">
        <f t="shared" si="5"/>
        <v>97461.336501271217</v>
      </c>
    </row>
    <row r="78" spans="1:6" x14ac:dyDescent="0.35">
      <c r="A78" t="s">
        <v>75</v>
      </c>
      <c r="B78" s="2">
        <v>269597</v>
      </c>
      <c r="C78" s="2">
        <v>416439564</v>
      </c>
      <c r="D78" s="2">
        <f t="shared" si="3"/>
        <v>294977.99075606477</v>
      </c>
      <c r="E78" s="2">
        <f t="shared" si="4"/>
        <v>244672.58853445103</v>
      </c>
      <c r="F78" s="2">
        <f t="shared" si="5"/>
        <v>539650.57929051574</v>
      </c>
    </row>
    <row r="79" spans="1:6" x14ac:dyDescent="0.35">
      <c r="A79" t="s">
        <v>76</v>
      </c>
      <c r="B79" s="2">
        <v>34999</v>
      </c>
      <c r="C79" s="2">
        <v>10915021</v>
      </c>
      <c r="D79" s="2">
        <f t="shared" si="3"/>
        <v>38293.95244929102</v>
      </c>
      <c r="E79" s="2">
        <f t="shared" si="4"/>
        <v>6412.9508165028537</v>
      </c>
      <c r="F79" s="2">
        <f t="shared" si="5"/>
        <v>44706.903265793873</v>
      </c>
    </row>
    <row r="80" spans="1:6" x14ac:dyDescent="0.35">
      <c r="A80" t="s">
        <v>77</v>
      </c>
      <c r="B80" s="2">
        <v>8732</v>
      </c>
      <c r="C80" s="2">
        <v>3040153</v>
      </c>
      <c r="D80" s="2">
        <f t="shared" si="3"/>
        <v>9554.0670529789186</v>
      </c>
      <c r="E80" s="2">
        <f t="shared" si="4"/>
        <v>1786.1946086630157</v>
      </c>
      <c r="F80" s="2">
        <f t="shared" si="5"/>
        <v>11340.261661641935</v>
      </c>
    </row>
    <row r="81" spans="1:6" x14ac:dyDescent="0.35">
      <c r="A81" t="s">
        <v>78</v>
      </c>
      <c r="B81" s="2">
        <v>12244</v>
      </c>
      <c r="C81" s="2">
        <v>3752028</v>
      </c>
      <c r="D81" s="2">
        <f t="shared" si="3"/>
        <v>13396.701442587482</v>
      </c>
      <c r="E81" s="2">
        <f t="shared" si="4"/>
        <v>2204.4456924216242</v>
      </c>
      <c r="F81" s="2">
        <f t="shared" si="5"/>
        <v>15601.147135009107</v>
      </c>
    </row>
    <row r="82" spans="1:6" x14ac:dyDescent="0.35">
      <c r="A82" t="s">
        <v>79</v>
      </c>
      <c r="B82" s="2">
        <v>5425</v>
      </c>
      <c r="C82" s="2">
        <v>1298676</v>
      </c>
      <c r="D82" s="2">
        <f t="shared" si="3"/>
        <v>5935.7322219893076</v>
      </c>
      <c r="E82" s="2">
        <f t="shared" si="4"/>
        <v>763.01688421604138</v>
      </c>
      <c r="F82" s="2">
        <f t="shared" si="5"/>
        <v>6698.7491062053487</v>
      </c>
    </row>
    <row r="83" spans="1:6" x14ac:dyDescent="0.35">
      <c r="A83" s="10" t="s">
        <v>80</v>
      </c>
      <c r="B83" s="11">
        <v>9527</v>
      </c>
      <c r="C83" s="11">
        <v>2311244</v>
      </c>
      <c r="D83" s="11">
        <f t="shared" si="3"/>
        <v>10423.911682745094</v>
      </c>
      <c r="E83" s="11">
        <f t="shared" si="4"/>
        <v>1357.935463150948</v>
      </c>
      <c r="F83" s="11">
        <f t="shared" si="5"/>
        <v>11781.847145896043</v>
      </c>
    </row>
    <row r="84" spans="1:6" x14ac:dyDescent="0.35">
      <c r="A84" t="s">
        <v>81</v>
      </c>
      <c r="B84" s="2">
        <v>39860</v>
      </c>
      <c r="C84" s="2">
        <v>7784004</v>
      </c>
      <c r="D84" s="2">
        <f t="shared" si="3"/>
        <v>43612.587349031121</v>
      </c>
      <c r="E84" s="2">
        <f t="shared" si="4"/>
        <v>4573.3704779369164</v>
      </c>
      <c r="F84" s="2">
        <f t="shared" si="5"/>
        <v>48185.957826968035</v>
      </c>
    </row>
    <row r="85" spans="1:6" x14ac:dyDescent="0.35">
      <c r="A85" t="s">
        <v>82</v>
      </c>
      <c r="B85" s="2">
        <v>11607</v>
      </c>
      <c r="C85" s="2">
        <v>2439743</v>
      </c>
      <c r="D85" s="2">
        <f t="shared" si="3"/>
        <v>12699.731594586156</v>
      </c>
      <c r="E85" s="2">
        <f t="shared" si="4"/>
        <v>1433.4330519297325</v>
      </c>
      <c r="F85" s="2">
        <f t="shared" si="5"/>
        <v>14133.164646515888</v>
      </c>
    </row>
    <row r="86" spans="1:6" x14ac:dyDescent="0.35">
      <c r="A86" t="s">
        <v>83</v>
      </c>
      <c r="B86" s="2">
        <v>15516</v>
      </c>
      <c r="C86" s="2">
        <v>3330232</v>
      </c>
      <c r="D86" s="2">
        <f t="shared" si="3"/>
        <v>16976.741226983613</v>
      </c>
      <c r="E86" s="2">
        <f t="shared" si="4"/>
        <v>1956.6260132292859</v>
      </c>
      <c r="F86" s="2">
        <f t="shared" si="5"/>
        <v>18933.367240212898</v>
      </c>
    </row>
    <row r="87" spans="1:6" x14ac:dyDescent="0.35">
      <c r="A87" t="s">
        <v>84</v>
      </c>
      <c r="B87" s="2">
        <v>19402</v>
      </c>
      <c r="C87" s="2">
        <v>4340316</v>
      </c>
      <c r="D87" s="2">
        <f t="shared" si="3"/>
        <v>21228.585543048212</v>
      </c>
      <c r="E87" s="2">
        <f t="shared" si="4"/>
        <v>2550.0851566002848</v>
      </c>
      <c r="F87" s="2">
        <f t="shared" si="5"/>
        <v>23778.670699648497</v>
      </c>
    </row>
    <row r="88" spans="1:6" x14ac:dyDescent="0.35">
      <c r="A88" t="s">
        <v>85</v>
      </c>
      <c r="B88" s="2">
        <v>9545</v>
      </c>
      <c r="C88" s="2">
        <v>2518299</v>
      </c>
      <c r="D88" s="2">
        <f t="shared" si="3"/>
        <v>10443.606278136027</v>
      </c>
      <c r="E88" s="2">
        <f t="shared" si="4"/>
        <v>1479.5874078710724</v>
      </c>
      <c r="F88" s="2">
        <f t="shared" si="5"/>
        <v>11923.1936860071</v>
      </c>
    </row>
    <row r="89" spans="1:6" x14ac:dyDescent="0.35">
      <c r="A89" t="s">
        <v>86</v>
      </c>
      <c r="B89" s="2">
        <v>42595</v>
      </c>
      <c r="C89" s="2">
        <v>14453159</v>
      </c>
      <c r="D89" s="2">
        <f t="shared" si="3"/>
        <v>46605.071704264432</v>
      </c>
      <c r="E89" s="2">
        <f t="shared" si="4"/>
        <v>8491.7287662658255</v>
      </c>
      <c r="F89" s="2">
        <f t="shared" si="5"/>
        <v>55096.800470530259</v>
      </c>
    </row>
    <row r="90" spans="1:6" x14ac:dyDescent="0.35">
      <c r="A90" s="10" t="s">
        <v>87</v>
      </c>
      <c r="B90" s="11">
        <v>11338</v>
      </c>
      <c r="C90" s="11">
        <v>2805352</v>
      </c>
      <c r="D90" s="11">
        <f t="shared" si="3"/>
        <v>12405.406807910556</v>
      </c>
      <c r="E90" s="11">
        <f t="shared" si="4"/>
        <v>1648.2409332036937</v>
      </c>
      <c r="F90" s="11">
        <f t="shared" si="5"/>
        <v>14053.64774111425</v>
      </c>
    </row>
    <row r="91" spans="1:6" x14ac:dyDescent="0.35">
      <c r="A91" t="s">
        <v>88</v>
      </c>
      <c r="B91" s="2">
        <v>25554</v>
      </c>
      <c r="C91" s="2">
        <v>7159812</v>
      </c>
      <c r="D91" s="2">
        <f t="shared" si="3"/>
        <v>27959.760589993504</v>
      </c>
      <c r="E91" s="2">
        <f t="shared" si="4"/>
        <v>4206.6361770084486</v>
      </c>
      <c r="F91" s="2">
        <f t="shared" si="5"/>
        <v>32166.396767001952</v>
      </c>
    </row>
    <row r="92" spans="1:6" x14ac:dyDescent="0.35">
      <c r="A92" t="s">
        <v>89</v>
      </c>
      <c r="B92" s="2">
        <v>14507</v>
      </c>
      <c r="C92" s="2">
        <v>4417967</v>
      </c>
      <c r="D92" s="2">
        <f t="shared" si="3"/>
        <v>15872.749740903022</v>
      </c>
      <c r="E92" s="2">
        <f t="shared" si="4"/>
        <v>2595.707793867979</v>
      </c>
      <c r="F92" s="2">
        <f t="shared" si="5"/>
        <v>18468.457534771002</v>
      </c>
    </row>
    <row r="93" spans="1:6" x14ac:dyDescent="0.35">
      <c r="A93" t="s">
        <v>90</v>
      </c>
      <c r="B93" s="2">
        <v>29904</v>
      </c>
      <c r="C93" s="2">
        <v>7520352</v>
      </c>
      <c r="D93" s="2">
        <f t="shared" si="3"/>
        <v>32719.287809468802</v>
      </c>
      <c r="E93" s="2">
        <f t="shared" si="4"/>
        <v>4418.465846175548</v>
      </c>
      <c r="F93" s="2">
        <f t="shared" si="5"/>
        <v>37137.753655644352</v>
      </c>
    </row>
    <row r="94" spans="1:6" x14ac:dyDescent="0.35">
      <c r="A94" s="10" t="s">
        <v>91</v>
      </c>
      <c r="B94" s="11">
        <v>80828</v>
      </c>
      <c r="C94" s="11">
        <v>43511904</v>
      </c>
      <c r="D94" s="11">
        <f t="shared" si="3"/>
        <v>88437.486458792948</v>
      </c>
      <c r="E94" s="11">
        <f t="shared" si="4"/>
        <v>25564.742411800562</v>
      </c>
      <c r="F94" s="11">
        <f t="shared" si="5"/>
        <v>114002.22887059351</v>
      </c>
    </row>
    <row r="95" spans="1:6" x14ac:dyDescent="0.35">
      <c r="A95" t="s">
        <v>92</v>
      </c>
      <c r="B95" s="2">
        <v>12965</v>
      </c>
      <c r="C95" s="2">
        <v>4084314</v>
      </c>
      <c r="D95" s="2">
        <f t="shared" si="3"/>
        <v>14185.579402413157</v>
      </c>
      <c r="E95" s="2">
        <f t="shared" si="4"/>
        <v>2399.6751633509489</v>
      </c>
      <c r="F95" s="2">
        <f t="shared" si="5"/>
        <v>16585.254565764106</v>
      </c>
    </row>
    <row r="96" spans="1:6" x14ac:dyDescent="0.35">
      <c r="A96" t="s">
        <v>93</v>
      </c>
      <c r="B96" s="2">
        <v>7593</v>
      </c>
      <c r="C96" s="2">
        <v>2786349</v>
      </c>
      <c r="D96" s="2">
        <f t="shared" si="3"/>
        <v>8307.8368224082606</v>
      </c>
      <c r="E96" s="2">
        <f t="shared" si="4"/>
        <v>1637.0760161260257</v>
      </c>
      <c r="F96" s="2">
        <f t="shared" si="5"/>
        <v>9944.9128385342865</v>
      </c>
    </row>
    <row r="97" spans="1:6" x14ac:dyDescent="0.35">
      <c r="A97" t="s">
        <v>94</v>
      </c>
      <c r="B97" s="2">
        <v>44505</v>
      </c>
      <c r="C97" s="2">
        <v>10779860</v>
      </c>
      <c r="D97" s="2">
        <f t="shared" si="3"/>
        <v>48694.887104080022</v>
      </c>
      <c r="E97" s="2">
        <f t="shared" si="4"/>
        <v>6333.5390732447022</v>
      </c>
      <c r="F97" s="2">
        <f t="shared" si="5"/>
        <v>55028.426177324727</v>
      </c>
    </row>
    <row r="98" spans="1:6" x14ac:dyDescent="0.35">
      <c r="A98" t="s">
        <v>95</v>
      </c>
      <c r="B98" s="2">
        <v>12396</v>
      </c>
      <c r="C98" s="2">
        <v>2998273</v>
      </c>
      <c r="D98" s="2">
        <f t="shared" si="3"/>
        <v>13563.01135922202</v>
      </c>
      <c r="E98" s="2">
        <f t="shared" si="4"/>
        <v>1761.5886660638089</v>
      </c>
      <c r="F98" s="2">
        <f t="shared" si="5"/>
        <v>15324.600025285828</v>
      </c>
    </row>
    <row r="99" spans="1:6" x14ac:dyDescent="0.35">
      <c r="A99" t="s">
        <v>96</v>
      </c>
      <c r="B99" s="2">
        <v>23007</v>
      </c>
      <c r="C99" s="2">
        <v>4164912</v>
      </c>
      <c r="D99" s="2">
        <f t="shared" si="3"/>
        <v>25172.975342176593</v>
      </c>
      <c r="E99" s="2">
        <f t="shared" si="4"/>
        <v>2447.0292646310563</v>
      </c>
      <c r="F99" s="2">
        <f t="shared" si="5"/>
        <v>27620.004606807648</v>
      </c>
    </row>
    <row r="100" spans="1:6" x14ac:dyDescent="0.35">
      <c r="A100" t="s">
        <v>97</v>
      </c>
      <c r="B100" s="2">
        <v>28865</v>
      </c>
      <c r="C100" s="2">
        <v>10270574</v>
      </c>
      <c r="D100" s="2">
        <f t="shared" si="3"/>
        <v>31582.471997736659</v>
      </c>
      <c r="E100" s="2">
        <f t="shared" si="4"/>
        <v>6034.3160053703041</v>
      </c>
      <c r="F100" s="2">
        <f t="shared" si="5"/>
        <v>37616.788003106965</v>
      </c>
    </row>
    <row r="101" spans="1:6" x14ac:dyDescent="0.35">
      <c r="A101" t="s">
        <v>98</v>
      </c>
      <c r="B101" s="2">
        <v>9454</v>
      </c>
      <c r="C101" s="2">
        <v>2439698</v>
      </c>
      <c r="D101" s="2">
        <f t="shared" si="3"/>
        <v>10344.03915699298</v>
      </c>
      <c r="E101" s="2">
        <f t="shared" si="4"/>
        <v>1433.4066128796619</v>
      </c>
      <c r="F101" s="2">
        <f t="shared" si="5"/>
        <v>11777.445769872642</v>
      </c>
    </row>
    <row r="102" spans="1:6" x14ac:dyDescent="0.35">
      <c r="A102" t="s">
        <v>99</v>
      </c>
      <c r="B102" s="2">
        <v>12841</v>
      </c>
      <c r="C102" s="2">
        <v>3474390</v>
      </c>
      <c r="D102" s="2">
        <f t="shared" si="3"/>
        <v>14049.905523053401</v>
      </c>
      <c r="E102" s="2">
        <f t="shared" si="4"/>
        <v>2041.3238038982565</v>
      </c>
      <c r="F102" s="2">
        <f t="shared" si="5"/>
        <v>16091.229326951658</v>
      </c>
    </row>
    <row r="103" spans="1:6" x14ac:dyDescent="0.35">
      <c r="A103" s="10" t="s">
        <v>100</v>
      </c>
      <c r="B103" s="11">
        <v>6825</v>
      </c>
      <c r="C103" s="11">
        <v>1889248</v>
      </c>
      <c r="D103" s="11">
        <f t="shared" si="3"/>
        <v>7467.5340857284828</v>
      </c>
      <c r="E103" s="11">
        <f t="shared" si="4"/>
        <v>1109.998277069406</v>
      </c>
      <c r="F103" s="11">
        <f t="shared" si="5"/>
        <v>8577.5323627978887</v>
      </c>
    </row>
    <row r="104" spans="1:6" x14ac:dyDescent="0.35">
      <c r="A104" t="s">
        <v>101</v>
      </c>
      <c r="B104" s="2">
        <v>14838</v>
      </c>
      <c r="C104" s="2">
        <v>3751857</v>
      </c>
      <c r="D104" s="2">
        <f t="shared" si="3"/>
        <v>16234.911467258498</v>
      </c>
      <c r="E104" s="2">
        <f t="shared" si="4"/>
        <v>2204.3452240313554</v>
      </c>
      <c r="F104" s="2">
        <f t="shared" si="5"/>
        <v>18439.256691289855</v>
      </c>
    </row>
    <row r="105" spans="1:6" x14ac:dyDescent="0.35">
      <c r="A105" t="s">
        <v>102</v>
      </c>
      <c r="B105" s="2">
        <v>76</v>
      </c>
      <c r="C105" s="2">
        <v>37713</v>
      </c>
      <c r="D105" s="2">
        <f t="shared" si="3"/>
        <v>83.154958317269561</v>
      </c>
      <c r="E105" s="2">
        <f t="shared" si="4"/>
        <v>22.15768656265271</v>
      </c>
      <c r="F105" s="2">
        <f t="shared" si="5"/>
        <v>105.31264487992227</v>
      </c>
    </row>
    <row r="106" spans="1:6" x14ac:dyDescent="0.35">
      <c r="A106" t="s">
        <v>103</v>
      </c>
      <c r="B106" s="2">
        <v>18928</v>
      </c>
      <c r="C106" s="2">
        <v>4691551</v>
      </c>
      <c r="D106" s="2">
        <f t="shared" si="3"/>
        <v>20709.961197753662</v>
      </c>
      <c r="E106" s="2">
        <f t="shared" si="4"/>
        <v>2756.4478177471929</v>
      </c>
      <c r="F106" s="2">
        <f t="shared" si="5"/>
        <v>23466.409015500856</v>
      </c>
    </row>
    <row r="107" spans="1:6" x14ac:dyDescent="0.35">
      <c r="A107" t="s">
        <v>104</v>
      </c>
      <c r="B107" s="2">
        <v>35017</v>
      </c>
      <c r="C107" s="2">
        <v>10170537</v>
      </c>
      <c r="D107" s="2">
        <f t="shared" si="3"/>
        <v>38313.647044681951</v>
      </c>
      <c r="E107" s="2">
        <f t="shared" si="4"/>
        <v>5975.5408219940655</v>
      </c>
      <c r="F107" s="2">
        <f t="shared" si="5"/>
        <v>44289.187866676017</v>
      </c>
    </row>
    <row r="108" spans="1:6" x14ac:dyDescent="0.35">
      <c r="A108" t="s">
        <v>105</v>
      </c>
      <c r="B108" s="2">
        <v>7969</v>
      </c>
      <c r="C108" s="2">
        <v>3599978</v>
      </c>
      <c r="D108" s="2">
        <f t="shared" si="3"/>
        <v>8719.2350372410692</v>
      </c>
      <c r="E108" s="2">
        <f t="shared" si="4"/>
        <v>2115.1110799046846</v>
      </c>
      <c r="F108" s="2">
        <f t="shared" si="5"/>
        <v>10834.346117145753</v>
      </c>
    </row>
    <row r="109" spans="1:6" x14ac:dyDescent="0.35">
      <c r="A109" t="s">
        <v>106</v>
      </c>
      <c r="B109" s="2">
        <v>6873</v>
      </c>
      <c r="C109" s="2">
        <v>1866310</v>
      </c>
      <c r="D109" s="2">
        <f t="shared" si="3"/>
        <v>7520.0530067709697</v>
      </c>
      <c r="E109" s="2">
        <f t="shared" si="4"/>
        <v>1096.5214119466598</v>
      </c>
      <c r="F109" s="2">
        <f t="shared" si="5"/>
        <v>8616.5744187176297</v>
      </c>
    </row>
    <row r="110" spans="1:6" x14ac:dyDescent="0.35">
      <c r="A110" t="s">
        <v>107</v>
      </c>
      <c r="B110" s="2">
        <v>11636</v>
      </c>
      <c r="C110" s="2">
        <v>2014706</v>
      </c>
      <c r="D110" s="2">
        <f t="shared" si="3"/>
        <v>12731.461776049324</v>
      </c>
      <c r="E110" s="2">
        <f t="shared" si="4"/>
        <v>1183.709173597852</v>
      </c>
      <c r="F110" s="2">
        <f t="shared" si="5"/>
        <v>13915.170949647176</v>
      </c>
    </row>
    <row r="111" spans="1:6" x14ac:dyDescent="0.35">
      <c r="A111" s="10" t="s">
        <v>108</v>
      </c>
      <c r="B111" s="11">
        <v>10080</v>
      </c>
      <c r="C111" s="11">
        <v>2778362</v>
      </c>
      <c r="D111" s="11">
        <f t="shared" si="3"/>
        <v>11028.973418922067</v>
      </c>
      <c r="E111" s="11">
        <f t="shared" si="4"/>
        <v>1632.3833785056852</v>
      </c>
      <c r="F111" s="11">
        <f t="shared" si="5"/>
        <v>12661.356797427752</v>
      </c>
    </row>
    <row r="112" spans="1:6" x14ac:dyDescent="0.35">
      <c r="A112" t="s">
        <v>109</v>
      </c>
      <c r="B112" s="2">
        <v>10207</v>
      </c>
      <c r="C112" s="2">
        <v>2132419</v>
      </c>
      <c r="D112" s="2">
        <f t="shared" si="3"/>
        <v>11167.92973084698</v>
      </c>
      <c r="E112" s="2">
        <f t="shared" si="4"/>
        <v>1252.8696158418934</v>
      </c>
      <c r="F112" s="2">
        <f t="shared" si="5"/>
        <v>12420.799346688873</v>
      </c>
    </row>
    <row r="113" spans="1:6" x14ac:dyDescent="0.35">
      <c r="A113" t="s">
        <v>110</v>
      </c>
      <c r="B113" s="2">
        <v>10235</v>
      </c>
      <c r="C113" s="2">
        <v>2764831</v>
      </c>
      <c r="D113" s="2">
        <f t="shared" si="3"/>
        <v>11198.565768121764</v>
      </c>
      <c r="E113" s="2">
        <f t="shared" si="4"/>
        <v>1624.4334499166243</v>
      </c>
      <c r="F113" s="2">
        <f t="shared" si="5"/>
        <v>12822.999218038389</v>
      </c>
    </row>
    <row r="114" spans="1:6" x14ac:dyDescent="0.35">
      <c r="A114" t="s">
        <v>111</v>
      </c>
      <c r="B114" s="2">
        <v>22278</v>
      </c>
      <c r="C114" s="2">
        <v>6936622</v>
      </c>
      <c r="D114" s="2">
        <f t="shared" si="3"/>
        <v>24375.344228843835</v>
      </c>
      <c r="E114" s="2">
        <f t="shared" si="4"/>
        <v>4075.5043640018339</v>
      </c>
      <c r="F114" s="2">
        <f t="shared" si="5"/>
        <v>28450.848592845668</v>
      </c>
    </row>
    <row r="115" spans="1:6" x14ac:dyDescent="0.35">
      <c r="A115" t="s">
        <v>112</v>
      </c>
      <c r="B115" s="2">
        <v>2012</v>
      </c>
      <c r="C115" s="2">
        <v>514075</v>
      </c>
      <c r="D115" s="2">
        <f t="shared" si="3"/>
        <v>2201.4181070308732</v>
      </c>
      <c r="E115" s="2">
        <f t="shared" si="4"/>
        <v>302.0367703363745</v>
      </c>
      <c r="F115" s="2">
        <f t="shared" si="5"/>
        <v>2503.4548773672477</v>
      </c>
    </row>
    <row r="116" spans="1:6" x14ac:dyDescent="0.35">
      <c r="A116" t="s">
        <v>113</v>
      </c>
      <c r="B116" s="2">
        <v>30896</v>
      </c>
      <c r="C116" s="2">
        <v>9381856</v>
      </c>
      <c r="D116" s="2">
        <f t="shared" si="3"/>
        <v>33804.678844346847</v>
      </c>
      <c r="E116" s="2">
        <f t="shared" si="4"/>
        <v>5512.1635675746475</v>
      </c>
      <c r="F116" s="2">
        <f t="shared" si="5"/>
        <v>39316.842411921491</v>
      </c>
    </row>
    <row r="117" spans="1:6" x14ac:dyDescent="0.35">
      <c r="A117" t="s">
        <v>114</v>
      </c>
      <c r="B117" s="2">
        <v>10464</v>
      </c>
      <c r="C117" s="2">
        <v>3622668</v>
      </c>
      <c r="D117" s="2">
        <f t="shared" si="3"/>
        <v>11449.124787261957</v>
      </c>
      <c r="E117" s="2">
        <f t="shared" si="4"/>
        <v>2128.4422364848187</v>
      </c>
      <c r="F117" s="2">
        <f t="shared" si="5"/>
        <v>13577.567023746775</v>
      </c>
    </row>
    <row r="118" spans="1:6" x14ac:dyDescent="0.35">
      <c r="A118" t="s">
        <v>115</v>
      </c>
      <c r="B118" s="2">
        <v>8406</v>
      </c>
      <c r="C118" s="2">
        <v>1385410</v>
      </c>
      <c r="D118" s="2">
        <f t="shared" si="3"/>
        <v>9197.3760475653689</v>
      </c>
      <c r="E118" s="2">
        <f t="shared" si="4"/>
        <v>813.97609685691111</v>
      </c>
      <c r="F118" s="2">
        <f t="shared" si="5"/>
        <v>10011.352144422281</v>
      </c>
    </row>
    <row r="119" spans="1:6" x14ac:dyDescent="0.35">
      <c r="A119" t="s">
        <v>116</v>
      </c>
      <c r="B119" s="2">
        <v>10083</v>
      </c>
      <c r="C119" s="2">
        <v>2052827</v>
      </c>
      <c r="D119" s="2">
        <f t="shared" si="3"/>
        <v>11032.255851487225</v>
      </c>
      <c r="E119" s="2">
        <f t="shared" si="4"/>
        <v>1206.1065742144797</v>
      </c>
      <c r="F119" s="2">
        <f t="shared" si="5"/>
        <v>12238.362425701705</v>
      </c>
    </row>
    <row r="120" spans="1:6" x14ac:dyDescent="0.35">
      <c r="A120" t="s">
        <v>117</v>
      </c>
      <c r="B120" s="2">
        <v>10594</v>
      </c>
      <c r="C120" s="2">
        <v>2317882</v>
      </c>
      <c r="D120" s="2">
        <f t="shared" si="3"/>
        <v>11591.363531752022</v>
      </c>
      <c r="E120" s="2">
        <f t="shared" si="4"/>
        <v>1361.8355168036112</v>
      </c>
      <c r="F120" s="2">
        <f t="shared" si="5"/>
        <v>12953.199048555633</v>
      </c>
    </row>
    <row r="121" spans="1:6" x14ac:dyDescent="0.35">
      <c r="A121" t="s">
        <v>118</v>
      </c>
      <c r="B121" s="2">
        <v>14516</v>
      </c>
      <c r="C121" s="2">
        <v>4041631</v>
      </c>
      <c r="D121" s="2">
        <f t="shared" si="3"/>
        <v>15882.597038598487</v>
      </c>
      <c r="E121" s="2">
        <f t="shared" si="4"/>
        <v>2374.5974305915897</v>
      </c>
      <c r="F121" s="2">
        <f t="shared" si="5"/>
        <v>18257.194469190079</v>
      </c>
    </row>
    <row r="122" spans="1:6" x14ac:dyDescent="0.35">
      <c r="A122" t="s">
        <v>119</v>
      </c>
      <c r="B122" s="2">
        <v>35550</v>
      </c>
      <c r="C122" s="2">
        <v>15214692</v>
      </c>
      <c r="D122" s="2">
        <f t="shared" si="3"/>
        <v>38896.825897091221</v>
      </c>
      <c r="E122" s="2">
        <f t="shared" si="4"/>
        <v>8939.1556355447647</v>
      </c>
      <c r="F122" s="2">
        <f t="shared" si="5"/>
        <v>47835.981532635982</v>
      </c>
    </row>
    <row r="123" spans="1:6" x14ac:dyDescent="0.35">
      <c r="A123" t="s">
        <v>120</v>
      </c>
      <c r="B123" s="2">
        <v>11537</v>
      </c>
      <c r="C123" s="2">
        <v>2834599</v>
      </c>
      <c r="D123" s="2">
        <f t="shared" si="3"/>
        <v>12623.141501399195</v>
      </c>
      <c r="E123" s="2">
        <f t="shared" si="4"/>
        <v>1665.4245531463635</v>
      </c>
      <c r="F123" s="2">
        <f t="shared" si="5"/>
        <v>14288.566054545559</v>
      </c>
    </row>
    <row r="124" spans="1:6" x14ac:dyDescent="0.35">
      <c r="A124" t="s">
        <v>121</v>
      </c>
      <c r="B124" s="2">
        <v>29227</v>
      </c>
      <c r="C124" s="2">
        <v>7885669</v>
      </c>
      <c r="D124" s="2">
        <f t="shared" si="3"/>
        <v>31978.552193932072</v>
      </c>
      <c r="E124" s="2">
        <f t="shared" si="4"/>
        <v>4633.102167391271</v>
      </c>
      <c r="F124" s="2">
        <f t="shared" si="5"/>
        <v>36611.654361323344</v>
      </c>
    </row>
    <row r="125" spans="1:6" x14ac:dyDescent="0.35">
      <c r="A125" t="s">
        <v>122</v>
      </c>
      <c r="B125" s="2">
        <v>14832</v>
      </c>
      <c r="C125" s="2">
        <v>3356805</v>
      </c>
      <c r="D125" s="2">
        <f t="shared" si="3"/>
        <v>16228.346602128186</v>
      </c>
      <c r="E125" s="2">
        <f t="shared" si="4"/>
        <v>1972.2385660633051</v>
      </c>
      <c r="F125" s="2">
        <f t="shared" si="5"/>
        <v>18200.58516819149</v>
      </c>
    </row>
    <row r="126" spans="1:6" x14ac:dyDescent="0.35">
      <c r="A126" t="s">
        <v>123</v>
      </c>
      <c r="B126" s="2">
        <v>19672</v>
      </c>
      <c r="C126" s="2">
        <v>4294762</v>
      </c>
      <c r="D126" s="2">
        <f t="shared" si="3"/>
        <v>21524.004473912199</v>
      </c>
      <c r="E126" s="2">
        <f t="shared" si="4"/>
        <v>2523.3206124464105</v>
      </c>
      <c r="F126" s="2">
        <f t="shared" si="5"/>
        <v>24047.325086358607</v>
      </c>
    </row>
    <row r="127" spans="1:6" x14ac:dyDescent="0.35">
      <c r="A127" t="s">
        <v>124</v>
      </c>
      <c r="B127" s="2">
        <v>12528</v>
      </c>
      <c r="C127" s="2">
        <v>2383386</v>
      </c>
      <c r="D127" s="2">
        <f t="shared" si="3"/>
        <v>13707.438392088858</v>
      </c>
      <c r="E127" s="2">
        <f t="shared" si="4"/>
        <v>1400.3213731555322</v>
      </c>
      <c r="F127" s="2">
        <f t="shared" si="5"/>
        <v>15107.759765244389</v>
      </c>
    </row>
    <row r="128" spans="1:6" x14ac:dyDescent="0.35">
      <c r="A128" t="s">
        <v>125</v>
      </c>
      <c r="B128" s="2">
        <v>27782</v>
      </c>
      <c r="C128" s="2">
        <v>5011621</v>
      </c>
      <c r="D128" s="2">
        <f t="shared" si="3"/>
        <v>30397.513841715569</v>
      </c>
      <c r="E128" s="2">
        <f t="shared" si="4"/>
        <v>2944.4999678839695</v>
      </c>
      <c r="F128" s="2">
        <f t="shared" si="5"/>
        <v>33342.013809599535</v>
      </c>
    </row>
    <row r="129" spans="1:6" x14ac:dyDescent="0.35">
      <c r="A129" t="s">
        <v>126</v>
      </c>
      <c r="B129" s="2">
        <v>9703</v>
      </c>
      <c r="C129" s="2">
        <v>2200539</v>
      </c>
      <c r="D129" s="2">
        <f t="shared" si="3"/>
        <v>10616.481059900876</v>
      </c>
      <c r="E129" s="2">
        <f t="shared" si="4"/>
        <v>1292.8924623045959</v>
      </c>
      <c r="F129" s="2">
        <f t="shared" si="5"/>
        <v>11909.373522205471</v>
      </c>
    </row>
    <row r="130" spans="1:6" x14ac:dyDescent="0.35">
      <c r="A130" t="s">
        <v>127</v>
      </c>
      <c r="B130" s="2">
        <v>6660</v>
      </c>
      <c r="C130" s="2">
        <v>1824767</v>
      </c>
      <c r="D130" s="2">
        <f t="shared" si="3"/>
        <v>7287.0002946449385</v>
      </c>
      <c r="E130" s="2">
        <f t="shared" si="4"/>
        <v>1072.1134684557605</v>
      </c>
      <c r="F130" s="2">
        <f t="shared" si="5"/>
        <v>8359.1137631006986</v>
      </c>
    </row>
    <row r="131" spans="1:6" x14ac:dyDescent="0.35">
      <c r="A131" t="s">
        <v>128</v>
      </c>
      <c r="B131" s="2">
        <v>19648</v>
      </c>
      <c r="C131" s="2">
        <v>5046352</v>
      </c>
      <c r="D131" s="2">
        <f t="shared" si="3"/>
        <v>21497.745013390951</v>
      </c>
      <c r="E131" s="2">
        <f t="shared" si="4"/>
        <v>2964.9056267285982</v>
      </c>
      <c r="F131" s="2">
        <f t="shared" si="5"/>
        <v>24462.650640119551</v>
      </c>
    </row>
    <row r="132" spans="1:6" x14ac:dyDescent="0.35">
      <c r="A132" t="s">
        <v>129</v>
      </c>
      <c r="B132" s="2">
        <v>13298</v>
      </c>
      <c r="C132" s="2">
        <v>2047538</v>
      </c>
      <c r="D132" s="2">
        <f t="shared" ref="D132:D195" si="6">B132/B$2*D$2</f>
        <v>14549.929417145404</v>
      </c>
      <c r="E132" s="2">
        <f t="shared" ref="E132:E195" si="7">C132/C$2*E$2</f>
        <v>1202.9991045294937</v>
      </c>
      <c r="F132" s="2">
        <f t="shared" ref="F132:F195" si="8">D132+E132</f>
        <v>15752.928521674898</v>
      </c>
    </row>
    <row r="133" spans="1:6" x14ac:dyDescent="0.35">
      <c r="A133" t="s">
        <v>130</v>
      </c>
      <c r="B133" s="2">
        <v>12406</v>
      </c>
      <c r="C133" s="2">
        <v>4069354</v>
      </c>
      <c r="D133" s="2">
        <f t="shared" si="6"/>
        <v>13573.95280110587</v>
      </c>
      <c r="E133" s="2">
        <f t="shared" si="7"/>
        <v>2390.8856480385289</v>
      </c>
      <c r="F133" s="2">
        <f t="shared" si="8"/>
        <v>15964.838449144399</v>
      </c>
    </row>
    <row r="134" spans="1:6" x14ac:dyDescent="0.35">
      <c r="A134" t="s">
        <v>131</v>
      </c>
      <c r="B134" s="2">
        <v>6888</v>
      </c>
      <c r="C134" s="2">
        <v>1846977</v>
      </c>
      <c r="D134" s="2">
        <f t="shared" si="6"/>
        <v>7536.4651695967459</v>
      </c>
      <c r="E134" s="2">
        <f t="shared" si="7"/>
        <v>1085.1626085018061</v>
      </c>
      <c r="F134" s="2">
        <f t="shared" si="8"/>
        <v>8621.6277780985511</v>
      </c>
    </row>
    <row r="135" spans="1:6" x14ac:dyDescent="0.35">
      <c r="A135" t="s">
        <v>132</v>
      </c>
      <c r="B135" s="2">
        <v>32514</v>
      </c>
      <c r="C135" s="2">
        <v>8429971</v>
      </c>
      <c r="D135" s="2">
        <f t="shared" si="6"/>
        <v>35575.004141153979</v>
      </c>
      <c r="E135" s="2">
        <f t="shared" si="7"/>
        <v>4952.8983414274126</v>
      </c>
      <c r="F135" s="2">
        <f t="shared" si="8"/>
        <v>40527.90248258139</v>
      </c>
    </row>
    <row r="136" spans="1:6" x14ac:dyDescent="0.35">
      <c r="A136" t="s">
        <v>133</v>
      </c>
      <c r="B136" s="2">
        <v>8827</v>
      </c>
      <c r="C136" s="2">
        <v>2817290</v>
      </c>
      <c r="D136" s="2">
        <f t="shared" si="6"/>
        <v>9658.0107508755063</v>
      </c>
      <c r="E136" s="2">
        <f t="shared" si="7"/>
        <v>1655.2549194202491</v>
      </c>
      <c r="F136" s="2">
        <f t="shared" si="8"/>
        <v>11313.265670295756</v>
      </c>
    </row>
    <row r="137" spans="1:6" x14ac:dyDescent="0.35">
      <c r="A137" t="s">
        <v>134</v>
      </c>
      <c r="B137" s="2">
        <v>21546</v>
      </c>
      <c r="C137" s="2">
        <v>4381810</v>
      </c>
      <c r="D137" s="2">
        <f t="shared" si="6"/>
        <v>23574.43068294592</v>
      </c>
      <c r="E137" s="2">
        <f t="shared" si="7"/>
        <v>2574.4643109033295</v>
      </c>
      <c r="F137" s="2">
        <f t="shared" si="8"/>
        <v>26148.894993849251</v>
      </c>
    </row>
    <row r="138" spans="1:6" x14ac:dyDescent="0.35">
      <c r="A138" t="s">
        <v>135</v>
      </c>
      <c r="B138" s="2">
        <v>21693</v>
      </c>
      <c r="C138" s="2">
        <v>4617712</v>
      </c>
      <c r="D138" s="2">
        <f t="shared" si="6"/>
        <v>23735.269878638537</v>
      </c>
      <c r="E138" s="2">
        <f t="shared" si="7"/>
        <v>2713.0648617877168</v>
      </c>
      <c r="F138" s="2">
        <f t="shared" si="8"/>
        <v>26448.334740426253</v>
      </c>
    </row>
    <row r="139" spans="1:6" x14ac:dyDescent="0.35">
      <c r="A139" t="s">
        <v>136</v>
      </c>
      <c r="B139" s="2">
        <v>12815</v>
      </c>
      <c r="C139" s="2">
        <v>3869619</v>
      </c>
      <c r="D139" s="2">
        <f t="shared" si="6"/>
        <v>14021.457774155388</v>
      </c>
      <c r="E139" s="2">
        <f t="shared" si="7"/>
        <v>2273.5344554632516</v>
      </c>
      <c r="F139" s="2">
        <f t="shared" si="8"/>
        <v>16294.99222961864</v>
      </c>
    </row>
    <row r="140" spans="1:6" x14ac:dyDescent="0.35">
      <c r="A140" t="s">
        <v>137</v>
      </c>
      <c r="B140" s="2">
        <v>7949</v>
      </c>
      <c r="C140" s="2">
        <v>2297692</v>
      </c>
      <c r="D140" s="2">
        <f t="shared" si="6"/>
        <v>8697.3521534733645</v>
      </c>
      <c r="E140" s="2">
        <f t="shared" si="7"/>
        <v>1349.9731963385207</v>
      </c>
      <c r="F140" s="2">
        <f t="shared" si="8"/>
        <v>10047.325349811885</v>
      </c>
    </row>
    <row r="141" spans="1:6" x14ac:dyDescent="0.35">
      <c r="A141" t="s">
        <v>138</v>
      </c>
      <c r="B141" s="2">
        <v>21165</v>
      </c>
      <c r="C141" s="2">
        <v>3795916</v>
      </c>
      <c r="D141" s="2">
        <f t="shared" si="6"/>
        <v>23157.561747171188</v>
      </c>
      <c r="E141" s="2">
        <f t="shared" si="7"/>
        <v>2230.2314041884338</v>
      </c>
      <c r="F141" s="2">
        <f t="shared" si="8"/>
        <v>25387.793151359623</v>
      </c>
    </row>
    <row r="142" spans="1:6" x14ac:dyDescent="0.35">
      <c r="A142" s="10" t="s">
        <v>139</v>
      </c>
      <c r="B142" s="11">
        <v>8757</v>
      </c>
      <c r="C142" s="11">
        <v>2459024</v>
      </c>
      <c r="D142" s="11">
        <f t="shared" si="6"/>
        <v>9581.4206576885463</v>
      </c>
      <c r="E142" s="11">
        <f t="shared" si="7"/>
        <v>1444.7613035833933</v>
      </c>
      <c r="F142" s="11">
        <f t="shared" si="8"/>
        <v>11026.181961271939</v>
      </c>
    </row>
    <row r="143" spans="1:6" x14ac:dyDescent="0.35">
      <c r="A143" t="s">
        <v>140</v>
      </c>
      <c r="B143" s="2">
        <v>80032</v>
      </c>
      <c r="C143" s="2">
        <v>46059899</v>
      </c>
      <c r="D143" s="2">
        <f t="shared" si="6"/>
        <v>87566.547684838399</v>
      </c>
      <c r="E143" s="2">
        <f t="shared" si="7"/>
        <v>27061.777242580567</v>
      </c>
      <c r="F143" s="2">
        <f t="shared" si="8"/>
        <v>114628.32492741896</v>
      </c>
    </row>
    <row r="144" spans="1:6" x14ac:dyDescent="0.35">
      <c r="A144" t="s">
        <v>141</v>
      </c>
      <c r="B144" s="2">
        <v>13962</v>
      </c>
      <c r="C144" s="2">
        <v>2013125</v>
      </c>
      <c r="D144" s="2">
        <f t="shared" si="6"/>
        <v>15276.441158233127</v>
      </c>
      <c r="E144" s="2">
        <f t="shared" si="7"/>
        <v>1182.7802816386984</v>
      </c>
      <c r="F144" s="2">
        <f t="shared" si="8"/>
        <v>16459.221439871824</v>
      </c>
    </row>
    <row r="145" spans="1:6" x14ac:dyDescent="0.35">
      <c r="A145" s="10" t="s">
        <v>142</v>
      </c>
      <c r="B145" s="11">
        <v>17072</v>
      </c>
      <c r="C145" s="11">
        <v>4444249</v>
      </c>
      <c r="D145" s="11">
        <f t="shared" si="6"/>
        <v>18679.229584110868</v>
      </c>
      <c r="E145" s="11">
        <f t="shared" si="7"/>
        <v>2611.1493741782078</v>
      </c>
      <c r="F145" s="11">
        <f t="shared" si="8"/>
        <v>21290.378958289075</v>
      </c>
    </row>
    <row r="146" spans="1:6" x14ac:dyDescent="0.35">
      <c r="A146" t="s">
        <v>143</v>
      </c>
      <c r="B146" s="2">
        <v>15961</v>
      </c>
      <c r="C146" s="2">
        <v>3996278</v>
      </c>
      <c r="D146" s="2">
        <f t="shared" si="6"/>
        <v>17463.635390814994</v>
      </c>
      <c r="E146" s="2">
        <f t="shared" si="7"/>
        <v>2347.9509808613648</v>
      </c>
      <c r="F146" s="2">
        <f t="shared" si="8"/>
        <v>19811.58637167636</v>
      </c>
    </row>
    <row r="147" spans="1:6" x14ac:dyDescent="0.35">
      <c r="A147" t="s">
        <v>144</v>
      </c>
      <c r="B147" s="2">
        <v>14145</v>
      </c>
      <c r="C147" s="2">
        <v>3588378</v>
      </c>
      <c r="D147" s="2">
        <f t="shared" si="6"/>
        <v>15476.669544707605</v>
      </c>
      <c r="E147" s="2">
        <f t="shared" si="7"/>
        <v>2108.2956803308834</v>
      </c>
      <c r="F147" s="2">
        <f t="shared" si="8"/>
        <v>17584.96522503849</v>
      </c>
    </row>
    <row r="148" spans="1:6" x14ac:dyDescent="0.35">
      <c r="A148" t="s">
        <v>145</v>
      </c>
      <c r="B148" s="2">
        <v>16753</v>
      </c>
      <c r="C148" s="2">
        <v>4282119</v>
      </c>
      <c r="D148" s="2">
        <f t="shared" si="6"/>
        <v>18330.197588016013</v>
      </c>
      <c r="E148" s="2">
        <f t="shared" si="7"/>
        <v>2515.8924144454127</v>
      </c>
      <c r="F148" s="2">
        <f t="shared" si="8"/>
        <v>20846.090002461428</v>
      </c>
    </row>
    <row r="149" spans="1:6" x14ac:dyDescent="0.35">
      <c r="A149" t="s">
        <v>146</v>
      </c>
      <c r="B149" s="2">
        <v>12532</v>
      </c>
      <c r="C149" s="2">
        <v>2565715</v>
      </c>
      <c r="D149" s="2">
        <f t="shared" si="6"/>
        <v>13711.814968842396</v>
      </c>
      <c r="E149" s="2">
        <f t="shared" si="7"/>
        <v>1507.4459411634316</v>
      </c>
      <c r="F149" s="2">
        <f t="shared" si="8"/>
        <v>15219.260910005829</v>
      </c>
    </row>
    <row r="150" spans="1:6" x14ac:dyDescent="0.35">
      <c r="A150" t="s">
        <v>147</v>
      </c>
      <c r="B150" s="2">
        <v>26366</v>
      </c>
      <c r="C150" s="2">
        <v>7368366</v>
      </c>
      <c r="D150" s="2">
        <f t="shared" si="6"/>
        <v>28848.205670962227</v>
      </c>
      <c r="E150" s="2">
        <f t="shared" si="7"/>
        <v>4329.1688358631527</v>
      </c>
      <c r="F150" s="2">
        <f t="shared" si="8"/>
        <v>33177.374506825377</v>
      </c>
    </row>
    <row r="151" spans="1:6" x14ac:dyDescent="0.35">
      <c r="A151" t="s">
        <v>148</v>
      </c>
      <c r="B151" s="2">
        <v>16390</v>
      </c>
      <c r="C151" s="2">
        <v>4583006</v>
      </c>
      <c r="D151" s="2">
        <f t="shared" si="6"/>
        <v>17933.023247632213</v>
      </c>
      <c r="E151" s="2">
        <f t="shared" si="7"/>
        <v>2692.6738913042382</v>
      </c>
      <c r="F151" s="2">
        <f t="shared" si="8"/>
        <v>20625.697138936452</v>
      </c>
    </row>
    <row r="152" spans="1:6" x14ac:dyDescent="0.35">
      <c r="A152" t="s">
        <v>149</v>
      </c>
      <c r="B152" s="2">
        <v>8100</v>
      </c>
      <c r="C152" s="2">
        <v>2785336</v>
      </c>
      <c r="D152" s="2">
        <f t="shared" si="6"/>
        <v>8862.5679259195185</v>
      </c>
      <c r="E152" s="2">
        <f t="shared" si="7"/>
        <v>1636.4808437322104</v>
      </c>
      <c r="F152" s="2">
        <f t="shared" si="8"/>
        <v>10499.048769651728</v>
      </c>
    </row>
    <row r="153" spans="1:6" x14ac:dyDescent="0.35">
      <c r="A153" t="s">
        <v>150</v>
      </c>
      <c r="B153" s="2">
        <v>20059</v>
      </c>
      <c r="C153" s="2">
        <v>4571059</v>
      </c>
      <c r="D153" s="2">
        <f t="shared" si="6"/>
        <v>21947.438274817239</v>
      </c>
      <c r="E153" s="2">
        <f t="shared" si="7"/>
        <v>2685.6546172776689</v>
      </c>
      <c r="F153" s="2">
        <f t="shared" si="8"/>
        <v>24633.092892094908</v>
      </c>
    </row>
    <row r="154" spans="1:6" x14ac:dyDescent="0.35">
      <c r="A154" t="s">
        <v>151</v>
      </c>
      <c r="B154" s="2">
        <v>19310</v>
      </c>
      <c r="C154" s="2">
        <v>4511733</v>
      </c>
      <c r="D154" s="2">
        <f t="shared" si="6"/>
        <v>21127.924277716782</v>
      </c>
      <c r="E154" s="2">
        <f t="shared" si="7"/>
        <v>2650.798548733243</v>
      </c>
      <c r="F154" s="2">
        <f t="shared" si="8"/>
        <v>23778.722826450026</v>
      </c>
    </row>
    <row r="155" spans="1:6" x14ac:dyDescent="0.35">
      <c r="A155" t="s">
        <v>152</v>
      </c>
      <c r="B155" s="2">
        <v>9779</v>
      </c>
      <c r="C155" s="2">
        <v>2459633</v>
      </c>
      <c r="D155" s="2">
        <f t="shared" si="6"/>
        <v>10699.636018218145</v>
      </c>
      <c r="E155" s="2">
        <f t="shared" si="7"/>
        <v>1445.1191120610179</v>
      </c>
      <c r="F155" s="2">
        <f t="shared" si="8"/>
        <v>12144.755130279163</v>
      </c>
    </row>
    <row r="156" spans="1:6" x14ac:dyDescent="0.35">
      <c r="A156" t="s">
        <v>153</v>
      </c>
      <c r="B156" s="2">
        <v>5881</v>
      </c>
      <c r="C156" s="2">
        <v>1433333</v>
      </c>
      <c r="D156" s="2">
        <f t="shared" si="6"/>
        <v>6434.6619718929251</v>
      </c>
      <c r="E156" s="2">
        <f t="shared" si="7"/>
        <v>842.13251011340105</v>
      </c>
      <c r="F156" s="2">
        <f t="shared" si="8"/>
        <v>7276.7944820063258</v>
      </c>
    </row>
    <row r="157" spans="1:6" x14ac:dyDescent="0.35">
      <c r="A157" t="s">
        <v>154</v>
      </c>
      <c r="B157" s="2">
        <v>9471</v>
      </c>
      <c r="C157" s="2">
        <v>2281292</v>
      </c>
      <c r="D157" s="2">
        <f t="shared" si="6"/>
        <v>10362.639608195526</v>
      </c>
      <c r="E157" s="2">
        <f t="shared" si="7"/>
        <v>1340.3376314238358</v>
      </c>
      <c r="F157" s="2">
        <f t="shared" si="8"/>
        <v>11702.977239619362</v>
      </c>
    </row>
    <row r="158" spans="1:6" x14ac:dyDescent="0.35">
      <c r="A158" t="s">
        <v>155</v>
      </c>
      <c r="B158" s="2">
        <v>16607</v>
      </c>
      <c r="C158" s="2">
        <v>4812252</v>
      </c>
      <c r="D158" s="2">
        <f t="shared" si="6"/>
        <v>18170.452536511784</v>
      </c>
      <c r="E158" s="2">
        <f t="shared" si="7"/>
        <v>2827.363812915934</v>
      </c>
      <c r="F158" s="2">
        <f t="shared" si="8"/>
        <v>20997.816349427718</v>
      </c>
    </row>
    <row r="159" spans="1:6" x14ac:dyDescent="0.35">
      <c r="A159" t="s">
        <v>156</v>
      </c>
      <c r="B159" s="2">
        <v>104009</v>
      </c>
      <c r="C159" s="2">
        <v>70791760</v>
      </c>
      <c r="D159" s="2">
        <f t="shared" si="6"/>
        <v>113800.84288974856</v>
      </c>
      <c r="E159" s="2">
        <f t="shared" si="7"/>
        <v>41592.597494193928</v>
      </c>
      <c r="F159" s="2">
        <f t="shared" si="8"/>
        <v>155393.44038394248</v>
      </c>
    </row>
    <row r="160" spans="1:6" x14ac:dyDescent="0.35">
      <c r="A160" t="s">
        <v>157</v>
      </c>
      <c r="B160" s="2">
        <v>9319</v>
      </c>
      <c r="C160" s="2">
        <v>2377106</v>
      </c>
      <c r="D160" s="2">
        <f t="shared" si="6"/>
        <v>10196.329691560988</v>
      </c>
      <c r="E160" s="2">
        <f t="shared" si="7"/>
        <v>1396.6316568345433</v>
      </c>
      <c r="F160" s="2">
        <f t="shared" si="8"/>
        <v>11592.961348395531</v>
      </c>
    </row>
    <row r="161" spans="1:6" x14ac:dyDescent="0.35">
      <c r="A161" t="s">
        <v>158</v>
      </c>
      <c r="B161" s="2">
        <v>14013</v>
      </c>
      <c r="C161" s="2">
        <v>3440364</v>
      </c>
      <c r="D161" s="2">
        <f t="shared" si="6"/>
        <v>15332.242511840768</v>
      </c>
      <c r="E161" s="2">
        <f t="shared" si="7"/>
        <v>2021.3323568380699</v>
      </c>
      <c r="F161" s="2">
        <f t="shared" si="8"/>
        <v>17353.574868678839</v>
      </c>
    </row>
    <row r="162" spans="1:6" x14ac:dyDescent="0.35">
      <c r="A162" t="s">
        <v>159</v>
      </c>
      <c r="B162" s="2">
        <v>38210</v>
      </c>
      <c r="C162" s="2">
        <v>14303106</v>
      </c>
      <c r="D162" s="2">
        <f t="shared" si="6"/>
        <v>41807.249438195657</v>
      </c>
      <c r="E162" s="2">
        <f t="shared" si="7"/>
        <v>8403.5674600375824</v>
      </c>
      <c r="F162" s="2">
        <f t="shared" si="8"/>
        <v>50210.816898233243</v>
      </c>
    </row>
    <row r="163" spans="1:6" x14ac:dyDescent="0.35">
      <c r="A163" t="s">
        <v>160</v>
      </c>
      <c r="B163" s="2">
        <v>6874</v>
      </c>
      <c r="C163" s="2">
        <v>1835246</v>
      </c>
      <c r="D163" s="2">
        <f t="shared" si="6"/>
        <v>7521.1471509593548</v>
      </c>
      <c r="E163" s="2">
        <f t="shared" si="7"/>
        <v>1078.2702419155764</v>
      </c>
      <c r="F163" s="2">
        <f t="shared" si="8"/>
        <v>8599.4173928749315</v>
      </c>
    </row>
    <row r="164" spans="1:6" x14ac:dyDescent="0.35">
      <c r="A164" s="1" t="s">
        <v>161</v>
      </c>
      <c r="B164" s="2">
        <v>27225</v>
      </c>
      <c r="C164" s="2">
        <v>7084616</v>
      </c>
      <c r="D164" s="2">
        <f t="shared" si="6"/>
        <v>29788.075528785052</v>
      </c>
      <c r="E164" s="2">
        <f t="shared" si="7"/>
        <v>4162.4559368057271</v>
      </c>
      <c r="F164" s="2">
        <f t="shared" si="8"/>
        <v>33950.531465590779</v>
      </c>
    </row>
    <row r="165" spans="1:6" x14ac:dyDescent="0.35">
      <c r="A165" t="s">
        <v>162</v>
      </c>
      <c r="B165" s="2">
        <v>17026</v>
      </c>
      <c r="C165" s="2">
        <v>4385772</v>
      </c>
      <c r="D165" s="2">
        <f t="shared" si="6"/>
        <v>18628.89895144515</v>
      </c>
      <c r="E165" s="2">
        <f t="shared" si="7"/>
        <v>2576.7921223784506</v>
      </c>
      <c r="F165" s="2">
        <f t="shared" si="8"/>
        <v>21205.6910738236</v>
      </c>
    </row>
    <row r="166" spans="1:6" x14ac:dyDescent="0.35">
      <c r="A166" t="s">
        <v>163</v>
      </c>
      <c r="B166" s="2">
        <v>4674</v>
      </c>
      <c r="C166" s="2">
        <v>776211</v>
      </c>
      <c r="D166" s="2">
        <f t="shared" si="6"/>
        <v>5114.0299365120782</v>
      </c>
      <c r="E166" s="2">
        <f t="shared" si="7"/>
        <v>456.05069987758128</v>
      </c>
      <c r="F166" s="2">
        <f t="shared" si="8"/>
        <v>5570.080636389659</v>
      </c>
    </row>
    <row r="167" spans="1:6" x14ac:dyDescent="0.35">
      <c r="A167" t="s">
        <v>164</v>
      </c>
      <c r="B167" s="2">
        <v>8505</v>
      </c>
      <c r="C167" s="2">
        <v>1600610</v>
      </c>
      <c r="D167" s="2">
        <f t="shared" si="6"/>
        <v>9305.6963222154955</v>
      </c>
      <c r="E167" s="2">
        <f t="shared" si="7"/>
        <v>940.41350963984712</v>
      </c>
      <c r="F167" s="2">
        <f t="shared" si="8"/>
        <v>10246.109831855343</v>
      </c>
    </row>
    <row r="168" spans="1:6" x14ac:dyDescent="0.35">
      <c r="A168" t="s">
        <v>165</v>
      </c>
      <c r="B168" s="2">
        <v>7323</v>
      </c>
      <c r="C168" s="2">
        <v>1954798</v>
      </c>
      <c r="D168" s="2">
        <f t="shared" si="6"/>
        <v>8012.4178915442772</v>
      </c>
      <c r="E168" s="2">
        <f t="shared" si="7"/>
        <v>1148.511160005844</v>
      </c>
      <c r="F168" s="2">
        <f t="shared" si="8"/>
        <v>9160.9290515501216</v>
      </c>
    </row>
    <row r="169" spans="1:6" x14ac:dyDescent="0.35">
      <c r="A169" s="10" t="s">
        <v>166</v>
      </c>
      <c r="B169" s="11">
        <v>23028</v>
      </c>
      <c r="C169" s="11">
        <v>4759118</v>
      </c>
      <c r="D169" s="11">
        <f t="shared" si="6"/>
        <v>25195.95237013268</v>
      </c>
      <c r="E169" s="11">
        <f t="shared" si="7"/>
        <v>2796.1457576612479</v>
      </c>
      <c r="F169" s="11">
        <f t="shared" si="8"/>
        <v>27992.098127793928</v>
      </c>
    </row>
    <row r="170" spans="1:6" x14ac:dyDescent="0.35">
      <c r="A170" s="10" t="s">
        <v>167</v>
      </c>
      <c r="B170" s="11">
        <v>43554</v>
      </c>
      <c r="C170" s="11">
        <v>15926505</v>
      </c>
      <c r="D170" s="11">
        <f t="shared" si="6"/>
        <v>47654.355980925771</v>
      </c>
      <c r="E170" s="11">
        <f t="shared" si="7"/>
        <v>9357.3702921677177</v>
      </c>
      <c r="F170" s="11">
        <f t="shared" si="8"/>
        <v>57011.726273093489</v>
      </c>
    </row>
    <row r="171" spans="1:6" x14ac:dyDescent="0.35">
      <c r="A171" t="s">
        <v>168</v>
      </c>
      <c r="B171" s="2">
        <v>34913</v>
      </c>
      <c r="C171" s="2">
        <v>9784666</v>
      </c>
      <c r="D171" s="2">
        <f t="shared" si="6"/>
        <v>38199.856049089896</v>
      </c>
      <c r="E171" s="2">
        <f t="shared" si="7"/>
        <v>5748.8283177749008</v>
      </c>
      <c r="F171" s="2">
        <f t="shared" si="8"/>
        <v>43948.6843668648</v>
      </c>
    </row>
    <row r="172" spans="1:6" x14ac:dyDescent="0.35">
      <c r="A172" t="s">
        <v>169</v>
      </c>
      <c r="B172" s="2">
        <v>19404</v>
      </c>
      <c r="C172" s="2">
        <v>4102634</v>
      </c>
      <c r="D172" s="2">
        <f t="shared" si="6"/>
        <v>21230.773831424984</v>
      </c>
      <c r="E172" s="2">
        <f t="shared" si="7"/>
        <v>2410.4387944019868</v>
      </c>
      <c r="F172" s="2">
        <f t="shared" si="8"/>
        <v>23641.212625826971</v>
      </c>
    </row>
    <row r="173" spans="1:6" x14ac:dyDescent="0.35">
      <c r="A173" t="s">
        <v>170</v>
      </c>
      <c r="B173" s="2">
        <v>3216</v>
      </c>
      <c r="C173" s="2">
        <v>1796622</v>
      </c>
      <c r="D173" s="2">
        <f t="shared" si="6"/>
        <v>3518.7677098465647</v>
      </c>
      <c r="E173" s="2">
        <f t="shared" si="7"/>
        <v>1055.5773114726019</v>
      </c>
      <c r="F173" s="2">
        <f t="shared" si="8"/>
        <v>4574.3450213191663</v>
      </c>
    </row>
    <row r="174" spans="1:6" x14ac:dyDescent="0.35">
      <c r="A174" t="s">
        <v>171</v>
      </c>
      <c r="B174" s="2">
        <v>15124</v>
      </c>
      <c r="C174" s="2">
        <v>2843507</v>
      </c>
      <c r="D174" s="2">
        <f t="shared" si="6"/>
        <v>16547.836705136644</v>
      </c>
      <c r="E174" s="2">
        <f t="shared" si="7"/>
        <v>1670.658309991486</v>
      </c>
      <c r="F174" s="2">
        <f t="shared" si="8"/>
        <v>18218.49501512813</v>
      </c>
    </row>
    <row r="175" spans="1:6" x14ac:dyDescent="0.35">
      <c r="A175" t="s">
        <v>172</v>
      </c>
      <c r="B175" s="2">
        <v>15320</v>
      </c>
      <c r="C175" s="2">
        <v>3861728</v>
      </c>
      <c r="D175" s="2">
        <f t="shared" si="6"/>
        <v>16762.288966060129</v>
      </c>
      <c r="E175" s="2">
        <f t="shared" si="7"/>
        <v>2268.8982211497291</v>
      </c>
      <c r="F175" s="2">
        <f t="shared" si="8"/>
        <v>19031.187187209856</v>
      </c>
    </row>
    <row r="176" spans="1:6" x14ac:dyDescent="0.35">
      <c r="A176" t="s">
        <v>173</v>
      </c>
      <c r="B176" s="2">
        <v>6323</v>
      </c>
      <c r="C176" s="2">
        <v>1841370</v>
      </c>
      <c r="D176" s="2">
        <f t="shared" si="6"/>
        <v>6918.2737031591514</v>
      </c>
      <c r="E176" s="2">
        <f t="shared" si="7"/>
        <v>1081.8683028629866</v>
      </c>
      <c r="F176" s="2">
        <f t="shared" si="8"/>
        <v>8000.142006022138</v>
      </c>
    </row>
    <row r="177" spans="1:6" x14ac:dyDescent="0.35">
      <c r="A177" t="s">
        <v>174</v>
      </c>
      <c r="B177" s="2">
        <v>25823</v>
      </c>
      <c r="C177" s="2">
        <v>8282529</v>
      </c>
      <c r="D177" s="2">
        <f t="shared" si="6"/>
        <v>28254.085376669107</v>
      </c>
      <c r="E177" s="2">
        <f t="shared" si="7"/>
        <v>4866.2710876377214</v>
      </c>
      <c r="F177" s="2">
        <f t="shared" si="8"/>
        <v>33120.356464306831</v>
      </c>
    </row>
    <row r="178" spans="1:6" x14ac:dyDescent="0.35">
      <c r="A178" t="s">
        <v>175</v>
      </c>
      <c r="B178" s="2">
        <v>40219</v>
      </c>
      <c r="C178" s="2">
        <v>14302154</v>
      </c>
      <c r="D178" s="2">
        <f t="shared" si="6"/>
        <v>44005.385112661374</v>
      </c>
      <c r="E178" s="2">
        <f t="shared" si="7"/>
        <v>8403.0081272449734</v>
      </c>
      <c r="F178" s="2">
        <f t="shared" si="8"/>
        <v>52408.393239906349</v>
      </c>
    </row>
    <row r="179" spans="1:6" x14ac:dyDescent="0.35">
      <c r="A179" t="s">
        <v>176</v>
      </c>
      <c r="B179" s="2">
        <v>16576</v>
      </c>
      <c r="C179" s="2">
        <v>5160461</v>
      </c>
      <c r="D179" s="2">
        <f t="shared" si="6"/>
        <v>18136.534066671848</v>
      </c>
      <c r="E179" s="2">
        <f t="shared" si="7"/>
        <v>3031.9485948291931</v>
      </c>
      <c r="F179" s="2">
        <f t="shared" si="8"/>
        <v>21168.482661501039</v>
      </c>
    </row>
    <row r="180" spans="1:6" x14ac:dyDescent="0.35">
      <c r="A180" t="s">
        <v>177</v>
      </c>
      <c r="B180" s="2">
        <v>24744</v>
      </c>
      <c r="C180" s="2">
        <v>6954801</v>
      </c>
      <c r="D180" s="2">
        <f t="shared" si="6"/>
        <v>27073.503797401554</v>
      </c>
      <c r="E180" s="2">
        <f t="shared" si="7"/>
        <v>4086.1851526959836</v>
      </c>
      <c r="F180" s="2">
        <f t="shared" si="8"/>
        <v>31159.688950097538</v>
      </c>
    </row>
    <row r="181" spans="1:6" x14ac:dyDescent="0.35">
      <c r="A181" t="s">
        <v>178</v>
      </c>
      <c r="B181" s="2">
        <v>16194</v>
      </c>
      <c r="C181" s="2">
        <v>4500757</v>
      </c>
      <c r="D181" s="2">
        <f t="shared" si="6"/>
        <v>17718.570986708728</v>
      </c>
      <c r="E181" s="2">
        <f t="shared" si="7"/>
        <v>2644.3497706537564</v>
      </c>
      <c r="F181" s="2">
        <f t="shared" si="8"/>
        <v>20362.920757362484</v>
      </c>
    </row>
    <row r="182" spans="1:6" x14ac:dyDescent="0.35">
      <c r="A182" t="s">
        <v>179</v>
      </c>
      <c r="B182" s="2">
        <v>89313</v>
      </c>
      <c r="C182" s="2">
        <v>51438348</v>
      </c>
      <c r="D182" s="2">
        <f t="shared" si="6"/>
        <v>97721.299897240737</v>
      </c>
      <c r="E182" s="2">
        <f t="shared" si="7"/>
        <v>30221.80129622819</v>
      </c>
      <c r="F182" s="2">
        <f t="shared" si="8"/>
        <v>127943.10119346893</v>
      </c>
    </row>
    <row r="183" spans="1:6" x14ac:dyDescent="0.35">
      <c r="A183" t="s">
        <v>180</v>
      </c>
      <c r="B183" s="2">
        <v>10396</v>
      </c>
      <c r="C183" s="2">
        <v>2527734</v>
      </c>
      <c r="D183" s="2">
        <f t="shared" si="6"/>
        <v>11374.722982451767</v>
      </c>
      <c r="E183" s="2">
        <f t="shared" si="7"/>
        <v>1485.1307953692462</v>
      </c>
      <c r="F183" s="2">
        <f t="shared" si="8"/>
        <v>12859.853777821014</v>
      </c>
    </row>
    <row r="184" spans="1:6" x14ac:dyDescent="0.35">
      <c r="A184" t="s">
        <v>181</v>
      </c>
      <c r="B184" s="2">
        <v>20299</v>
      </c>
      <c r="C184" s="2">
        <v>3647535</v>
      </c>
      <c r="D184" s="2">
        <f t="shared" si="6"/>
        <v>22210.03288002967</v>
      </c>
      <c r="E184" s="2">
        <f t="shared" si="7"/>
        <v>2143.0524555539323</v>
      </c>
      <c r="F184" s="2">
        <f t="shared" si="8"/>
        <v>24353.085335583601</v>
      </c>
    </row>
    <row r="185" spans="1:6" x14ac:dyDescent="0.35">
      <c r="A185" s="10" t="s">
        <v>182</v>
      </c>
      <c r="B185" s="11">
        <v>11981</v>
      </c>
      <c r="C185" s="11">
        <v>2853737</v>
      </c>
      <c r="D185" s="11">
        <f t="shared" si="6"/>
        <v>13108.941521042194</v>
      </c>
      <c r="E185" s="11">
        <f t="shared" si="7"/>
        <v>1676.6687873742437</v>
      </c>
      <c r="F185" s="11">
        <f t="shared" si="8"/>
        <v>14785.610308416437</v>
      </c>
    </row>
    <row r="186" spans="1:6" x14ac:dyDescent="0.35">
      <c r="A186" t="s">
        <v>183</v>
      </c>
      <c r="B186" s="2">
        <v>34417</v>
      </c>
      <c r="C186" s="2">
        <v>10972430</v>
      </c>
      <c r="D186" s="2">
        <f t="shared" si="6"/>
        <v>37657.160531650879</v>
      </c>
      <c r="E186" s="2">
        <f t="shared" si="7"/>
        <v>6446.6805815142652</v>
      </c>
      <c r="F186" s="2">
        <f t="shared" si="8"/>
        <v>44103.841113165145</v>
      </c>
    </row>
    <row r="187" spans="1:6" x14ac:dyDescent="0.35">
      <c r="A187" t="s">
        <v>184</v>
      </c>
      <c r="B187" s="2">
        <v>18029</v>
      </c>
      <c r="C187" s="2">
        <v>4078874</v>
      </c>
      <c r="D187" s="2">
        <f t="shared" si="6"/>
        <v>19726.325572395432</v>
      </c>
      <c r="E187" s="2">
        <f t="shared" si="7"/>
        <v>2396.4789759646142</v>
      </c>
      <c r="F187" s="2">
        <f t="shared" si="8"/>
        <v>22122.804548360047</v>
      </c>
    </row>
    <row r="188" spans="1:6" x14ac:dyDescent="0.35">
      <c r="A188" s="10" t="s">
        <v>185</v>
      </c>
      <c r="B188" s="11">
        <v>25229</v>
      </c>
      <c r="C188" s="11">
        <v>5264195</v>
      </c>
      <c r="D188" s="11">
        <f t="shared" si="6"/>
        <v>27604.163728768341</v>
      </c>
      <c r="E188" s="11">
        <f t="shared" si="7"/>
        <v>3092.8958930523577</v>
      </c>
      <c r="F188" s="11">
        <f t="shared" si="8"/>
        <v>30697.059621820699</v>
      </c>
    </row>
    <row r="189" spans="1:6" x14ac:dyDescent="0.35">
      <c r="A189" t="s">
        <v>186</v>
      </c>
      <c r="B189" s="2">
        <v>8883</v>
      </c>
      <c r="C189" s="2">
        <v>2491139</v>
      </c>
      <c r="D189" s="2">
        <f t="shared" si="6"/>
        <v>9719.2828254250726</v>
      </c>
      <c r="E189" s="2">
        <f t="shared" si="7"/>
        <v>1463.629972317241</v>
      </c>
      <c r="F189" s="2">
        <f t="shared" si="8"/>
        <v>11182.912797742314</v>
      </c>
    </row>
    <row r="190" spans="1:6" x14ac:dyDescent="0.35">
      <c r="A190" t="s">
        <v>187</v>
      </c>
      <c r="B190" s="2">
        <v>1075</v>
      </c>
      <c r="C190" s="2">
        <v>509601</v>
      </c>
      <c r="D190" s="2">
        <f t="shared" si="6"/>
        <v>1176.2050025140102</v>
      </c>
      <c r="E190" s="2">
        <f t="shared" si="7"/>
        <v>299.40814122489286</v>
      </c>
      <c r="F190" s="2">
        <f t="shared" si="8"/>
        <v>1475.6131437389031</v>
      </c>
    </row>
    <row r="191" spans="1:6" x14ac:dyDescent="0.35">
      <c r="A191" s="10" t="s">
        <v>188</v>
      </c>
      <c r="B191" s="11">
        <v>11123</v>
      </c>
      <c r="C191" s="11">
        <v>2929574</v>
      </c>
      <c r="D191" s="11">
        <f t="shared" si="6"/>
        <v>12170.165807407755</v>
      </c>
      <c r="E191" s="11">
        <f t="shared" si="7"/>
        <v>1721.2256371568624</v>
      </c>
      <c r="F191" s="11">
        <f t="shared" si="8"/>
        <v>13891.391444564617</v>
      </c>
    </row>
    <row r="192" spans="1:6" x14ac:dyDescent="0.35">
      <c r="A192" t="s">
        <v>189</v>
      </c>
      <c r="B192" s="2">
        <v>19855</v>
      </c>
      <c r="C192" s="2">
        <v>6152547</v>
      </c>
      <c r="D192" s="2">
        <f t="shared" si="6"/>
        <v>21724.232860386674</v>
      </c>
      <c r="E192" s="2">
        <f t="shared" si="7"/>
        <v>3614.833293240772</v>
      </c>
      <c r="F192" s="2">
        <f t="shared" si="8"/>
        <v>25339.066153627446</v>
      </c>
    </row>
    <row r="193" spans="1:6" x14ac:dyDescent="0.35">
      <c r="A193" s="10" t="s">
        <v>190</v>
      </c>
      <c r="B193" s="11">
        <v>6758</v>
      </c>
      <c r="C193" s="11">
        <v>2019043</v>
      </c>
      <c r="D193" s="11">
        <f t="shared" si="6"/>
        <v>7394.2264251066799</v>
      </c>
      <c r="E193" s="11">
        <f t="shared" si="7"/>
        <v>1186.2573104902292</v>
      </c>
      <c r="F193" s="11">
        <f t="shared" si="8"/>
        <v>8580.4837355969084</v>
      </c>
    </row>
    <row r="194" spans="1:6" x14ac:dyDescent="0.35">
      <c r="A194" t="s">
        <v>191</v>
      </c>
      <c r="B194" s="2">
        <v>38534</v>
      </c>
      <c r="C194" s="2">
        <v>14173077</v>
      </c>
      <c r="D194" s="2">
        <f t="shared" si="6"/>
        <v>42161.75215523244</v>
      </c>
      <c r="E194" s="2">
        <f t="shared" si="7"/>
        <v>8327.1709435563898</v>
      </c>
      <c r="F194" s="2">
        <f t="shared" si="8"/>
        <v>50488.92309878883</v>
      </c>
    </row>
    <row r="195" spans="1:6" x14ac:dyDescent="0.35">
      <c r="A195" t="s">
        <v>192</v>
      </c>
      <c r="B195" s="2">
        <v>11473</v>
      </c>
      <c r="C195" s="2">
        <v>3261352</v>
      </c>
      <c r="D195" s="2">
        <f t="shared" si="6"/>
        <v>12553.116273342548</v>
      </c>
      <c r="E195" s="2">
        <f t="shared" si="7"/>
        <v>1916.1566405876101</v>
      </c>
      <c r="F195" s="2">
        <f t="shared" si="8"/>
        <v>14469.272913930159</v>
      </c>
    </row>
    <row r="196" spans="1:6" x14ac:dyDescent="0.35">
      <c r="A196" t="s">
        <v>193</v>
      </c>
      <c r="B196" s="2">
        <v>26588</v>
      </c>
      <c r="C196" s="2">
        <v>5833827</v>
      </c>
      <c r="D196" s="2">
        <f t="shared" ref="D196:D259" si="9">B196/B$2*D$2</f>
        <v>29091.105680783723</v>
      </c>
      <c r="E196" s="2">
        <f t="shared" ref="E196:E259" si="10">C196/C$2*E$2</f>
        <v>3427.5743146061186</v>
      </c>
      <c r="F196" s="2">
        <f t="shared" ref="F196:F259" si="11">D196+E196</f>
        <v>32518.679995389841</v>
      </c>
    </row>
    <row r="197" spans="1:6" x14ac:dyDescent="0.35">
      <c r="A197" s="10" t="s">
        <v>194</v>
      </c>
      <c r="B197" s="11">
        <v>12305</v>
      </c>
      <c r="C197" s="11">
        <v>2662501</v>
      </c>
      <c r="D197" s="11">
        <f t="shared" si="9"/>
        <v>13463.444238078973</v>
      </c>
      <c r="E197" s="11">
        <f t="shared" si="10"/>
        <v>1564.3110500556679</v>
      </c>
      <c r="F197" s="11">
        <f t="shared" si="11"/>
        <v>15027.755288134642</v>
      </c>
    </row>
    <row r="198" spans="1:6" x14ac:dyDescent="0.35">
      <c r="A198" t="s">
        <v>195</v>
      </c>
      <c r="B198" s="2">
        <v>10966</v>
      </c>
      <c r="C198" s="2">
        <v>2720516</v>
      </c>
      <c r="D198" s="2">
        <f t="shared" si="9"/>
        <v>11998.38516983129</v>
      </c>
      <c r="E198" s="2">
        <f t="shared" si="10"/>
        <v>1598.396860941365</v>
      </c>
      <c r="F198" s="2">
        <f t="shared" si="11"/>
        <v>13596.782030772654</v>
      </c>
    </row>
    <row r="199" spans="1:6" x14ac:dyDescent="0.35">
      <c r="A199" t="s">
        <v>196</v>
      </c>
      <c r="B199" s="2">
        <v>7295</v>
      </c>
      <c r="C199" s="2">
        <v>1880004</v>
      </c>
      <c r="D199" s="2">
        <f t="shared" si="9"/>
        <v>7981.7818542694922</v>
      </c>
      <c r="E199" s="2">
        <f t="shared" si="10"/>
        <v>1104.5671086504215</v>
      </c>
      <c r="F199" s="2">
        <f t="shared" si="11"/>
        <v>9086.3489629199139</v>
      </c>
    </row>
    <row r="200" spans="1:6" x14ac:dyDescent="0.35">
      <c r="A200" t="s">
        <v>197</v>
      </c>
      <c r="B200" s="2">
        <v>11455</v>
      </c>
      <c r="C200" s="2">
        <v>4069721</v>
      </c>
      <c r="D200" s="2">
        <f t="shared" si="9"/>
        <v>12533.421677951617</v>
      </c>
      <c r="E200" s="2">
        <f t="shared" si="10"/>
        <v>2391.1012731802175</v>
      </c>
      <c r="F200" s="2">
        <f t="shared" si="11"/>
        <v>14924.522951131836</v>
      </c>
    </row>
    <row r="201" spans="1:6" x14ac:dyDescent="0.35">
      <c r="A201" t="s">
        <v>198</v>
      </c>
      <c r="B201" s="2">
        <v>23707</v>
      </c>
      <c r="C201" s="2">
        <v>5672034</v>
      </c>
      <c r="D201" s="2">
        <f t="shared" si="9"/>
        <v>25938.876274046179</v>
      </c>
      <c r="E201" s="2">
        <f t="shared" si="10"/>
        <v>3332.515353981632</v>
      </c>
      <c r="F201" s="2">
        <f t="shared" si="11"/>
        <v>29271.39162802781</v>
      </c>
    </row>
    <row r="202" spans="1:6" x14ac:dyDescent="0.35">
      <c r="A202" t="s">
        <v>199</v>
      </c>
      <c r="B202" s="2">
        <v>40363</v>
      </c>
      <c r="C202" s="2">
        <v>11233107</v>
      </c>
      <c r="D202" s="2">
        <f t="shared" si="9"/>
        <v>44162.941875788834</v>
      </c>
      <c r="E202" s="2">
        <f t="shared" si="10"/>
        <v>6599.8372982987321</v>
      </c>
      <c r="F202" s="2">
        <f t="shared" si="11"/>
        <v>50762.779174087569</v>
      </c>
    </row>
    <row r="203" spans="1:6" x14ac:dyDescent="0.35">
      <c r="A203" t="s">
        <v>200</v>
      </c>
      <c r="B203" s="2">
        <v>12824</v>
      </c>
      <c r="C203" s="2">
        <v>2757957</v>
      </c>
      <c r="D203" s="2">
        <f t="shared" si="9"/>
        <v>14031.305071850853</v>
      </c>
      <c r="E203" s="2">
        <f t="shared" si="10"/>
        <v>1620.3947381347009</v>
      </c>
      <c r="F203" s="2">
        <f t="shared" si="11"/>
        <v>15651.699809985554</v>
      </c>
    </row>
    <row r="204" spans="1:6" x14ac:dyDescent="0.35">
      <c r="A204" t="s">
        <v>201</v>
      </c>
      <c r="B204" s="2">
        <v>72586</v>
      </c>
      <c r="C204" s="2">
        <v>49350704</v>
      </c>
      <c r="D204" s="2">
        <f t="shared" si="9"/>
        <v>79419.550058122739</v>
      </c>
      <c r="E204" s="2">
        <f t="shared" si="10"/>
        <v>28995.238535206729</v>
      </c>
      <c r="F204" s="2">
        <f t="shared" si="11"/>
        <v>108414.78859332946</v>
      </c>
    </row>
    <row r="205" spans="1:6" x14ac:dyDescent="0.35">
      <c r="A205" t="s">
        <v>202</v>
      </c>
      <c r="B205" s="2">
        <v>14062</v>
      </c>
      <c r="C205" s="2">
        <v>3182402</v>
      </c>
      <c r="D205" s="2">
        <f t="shared" si="9"/>
        <v>15385.855577071639</v>
      </c>
      <c r="E205" s="2">
        <f t="shared" si="10"/>
        <v>1869.7707960745395</v>
      </c>
      <c r="F205" s="2">
        <f t="shared" si="11"/>
        <v>17255.62637314618</v>
      </c>
    </row>
    <row r="206" spans="1:6" x14ac:dyDescent="0.35">
      <c r="A206" t="s">
        <v>203</v>
      </c>
      <c r="B206" s="2">
        <v>24275</v>
      </c>
      <c r="C206" s="2">
        <v>5765793</v>
      </c>
      <c r="D206" s="2">
        <f t="shared" si="9"/>
        <v>26560.35017304893</v>
      </c>
      <c r="E206" s="2">
        <f t="shared" si="10"/>
        <v>3387.6019961057737</v>
      </c>
      <c r="F206" s="2">
        <f t="shared" si="11"/>
        <v>29947.952169154705</v>
      </c>
    </row>
    <row r="207" spans="1:6" x14ac:dyDescent="0.35">
      <c r="A207" t="s">
        <v>204</v>
      </c>
      <c r="B207" s="2">
        <v>8064</v>
      </c>
      <c r="C207" s="2">
        <v>1974582</v>
      </c>
      <c r="D207" s="2">
        <f t="shared" si="9"/>
        <v>8823.1787351376552</v>
      </c>
      <c r="E207" s="2">
        <f t="shared" si="10"/>
        <v>1160.1349414858514</v>
      </c>
      <c r="F207" s="2">
        <f t="shared" si="11"/>
        <v>9983.3136766235075</v>
      </c>
    </row>
    <row r="208" spans="1:6" x14ac:dyDescent="0.35">
      <c r="A208" t="s">
        <v>205</v>
      </c>
      <c r="B208" s="2">
        <v>14866</v>
      </c>
      <c r="C208" s="2">
        <v>3116336</v>
      </c>
      <c r="D208" s="2">
        <f t="shared" si="9"/>
        <v>16265.547504533282</v>
      </c>
      <c r="E208" s="2">
        <f t="shared" si="10"/>
        <v>1830.9547453639564</v>
      </c>
      <c r="F208" s="2">
        <f t="shared" si="11"/>
        <v>18096.502249897239</v>
      </c>
    </row>
    <row r="209" spans="1:6" x14ac:dyDescent="0.35">
      <c r="A209" t="s">
        <v>206</v>
      </c>
      <c r="B209" s="2">
        <v>32702</v>
      </c>
      <c r="C209" s="2">
        <v>11747218</v>
      </c>
      <c r="D209" s="2">
        <f t="shared" si="9"/>
        <v>35780.703248570382</v>
      </c>
      <c r="E209" s="2">
        <f t="shared" si="10"/>
        <v>6901.8952198751631</v>
      </c>
      <c r="F209" s="2">
        <f t="shared" si="11"/>
        <v>42682.598468445547</v>
      </c>
    </row>
    <row r="210" spans="1:6" x14ac:dyDescent="0.35">
      <c r="A210" t="s">
        <v>207</v>
      </c>
      <c r="B210" s="2">
        <v>9933</v>
      </c>
      <c r="C210" s="2">
        <v>3036637</v>
      </c>
      <c r="D210" s="2">
        <f t="shared" si="9"/>
        <v>10868.134223229456</v>
      </c>
      <c r="E210" s="2">
        <f t="shared" si="10"/>
        <v>1784.1288375508188</v>
      </c>
      <c r="F210" s="2">
        <f t="shared" si="11"/>
        <v>12652.263060780275</v>
      </c>
    </row>
    <row r="211" spans="1:6" x14ac:dyDescent="0.35">
      <c r="A211" t="s">
        <v>208</v>
      </c>
      <c r="B211" s="2">
        <v>11474</v>
      </c>
      <c r="C211" s="2">
        <v>1948042</v>
      </c>
      <c r="D211" s="2">
        <f t="shared" si="9"/>
        <v>12554.210417530934</v>
      </c>
      <c r="E211" s="2">
        <f t="shared" si="10"/>
        <v>1144.5417772885507</v>
      </c>
      <c r="F211" s="2">
        <f t="shared" si="11"/>
        <v>13698.752194819484</v>
      </c>
    </row>
    <row r="212" spans="1:6" x14ac:dyDescent="0.35">
      <c r="A212" t="s">
        <v>209</v>
      </c>
      <c r="B212" s="2">
        <v>23875</v>
      </c>
      <c r="C212" s="2">
        <v>6835414</v>
      </c>
      <c r="D212" s="2">
        <f t="shared" si="9"/>
        <v>26122.692497694879</v>
      </c>
      <c r="E212" s="2">
        <f t="shared" si="10"/>
        <v>4016.0411777893082</v>
      </c>
      <c r="F212" s="2">
        <f t="shared" si="11"/>
        <v>30138.733675484189</v>
      </c>
    </row>
    <row r="213" spans="1:6" x14ac:dyDescent="0.35">
      <c r="A213" t="s">
        <v>210</v>
      </c>
      <c r="B213" s="2">
        <v>14828</v>
      </c>
      <c r="C213" s="2">
        <v>3492613</v>
      </c>
      <c r="D213" s="2">
        <f t="shared" si="9"/>
        <v>16223.970025374647</v>
      </c>
      <c r="E213" s="2">
        <f t="shared" si="10"/>
        <v>2052.0304441080307</v>
      </c>
      <c r="F213" s="2">
        <f t="shared" si="11"/>
        <v>18276.000469482678</v>
      </c>
    </row>
    <row r="214" spans="1:6" x14ac:dyDescent="0.35">
      <c r="A214" t="s">
        <v>211</v>
      </c>
      <c r="B214" s="2">
        <v>25970</v>
      </c>
      <c r="C214" s="2">
        <v>3930325</v>
      </c>
      <c r="D214" s="2">
        <f t="shared" si="9"/>
        <v>28414.924572361717</v>
      </c>
      <c r="E214" s="2">
        <f t="shared" si="10"/>
        <v>2309.2013215431816</v>
      </c>
      <c r="F214" s="2">
        <f t="shared" si="11"/>
        <v>30724.1258939049</v>
      </c>
    </row>
    <row r="215" spans="1:6" x14ac:dyDescent="0.35">
      <c r="A215" t="s">
        <v>212</v>
      </c>
      <c r="B215" s="2">
        <v>16585</v>
      </c>
      <c r="C215" s="2">
        <v>5486112</v>
      </c>
      <c r="D215" s="2">
        <f t="shared" si="9"/>
        <v>18146.381364367313</v>
      </c>
      <c r="E215" s="2">
        <f t="shared" si="10"/>
        <v>3223.2797747091927</v>
      </c>
      <c r="F215" s="2">
        <f t="shared" si="11"/>
        <v>21369.661139076507</v>
      </c>
    </row>
    <row r="216" spans="1:6" x14ac:dyDescent="0.35">
      <c r="A216" t="s">
        <v>213</v>
      </c>
      <c r="B216" s="2">
        <v>34433</v>
      </c>
      <c r="C216" s="2">
        <v>9351324</v>
      </c>
      <c r="D216" s="2">
        <f t="shared" si="9"/>
        <v>37674.666838665034</v>
      </c>
      <c r="E216" s="2">
        <f t="shared" si="10"/>
        <v>5494.2249658688461</v>
      </c>
      <c r="F216" s="2">
        <f t="shared" si="11"/>
        <v>43168.89180453388</v>
      </c>
    </row>
    <row r="217" spans="1:6" x14ac:dyDescent="0.35">
      <c r="A217" t="s">
        <v>214</v>
      </c>
      <c r="B217" s="2">
        <v>4592</v>
      </c>
      <c r="C217" s="2">
        <v>1367436</v>
      </c>
      <c r="D217" s="2">
        <f t="shared" si="9"/>
        <v>5024.3101130644982</v>
      </c>
      <c r="E217" s="2">
        <f t="shared" si="10"/>
        <v>803.41575272419516</v>
      </c>
      <c r="F217" s="2">
        <f t="shared" si="11"/>
        <v>5827.7258657886932</v>
      </c>
    </row>
    <row r="218" spans="1:6" x14ac:dyDescent="0.35">
      <c r="A218" t="s">
        <v>215</v>
      </c>
      <c r="B218" s="2">
        <v>6946</v>
      </c>
      <c r="C218" s="2">
        <v>1971415</v>
      </c>
      <c r="D218" s="2">
        <f t="shared" si="9"/>
        <v>7599.9255325230833</v>
      </c>
      <c r="E218" s="2">
        <f t="shared" si="10"/>
        <v>1158.2742198953144</v>
      </c>
      <c r="F218" s="2">
        <f t="shared" si="11"/>
        <v>8758.1997524183971</v>
      </c>
    </row>
    <row r="219" spans="1:6" x14ac:dyDescent="0.35">
      <c r="A219" t="s">
        <v>216</v>
      </c>
      <c r="B219" s="2">
        <v>19921</v>
      </c>
      <c r="C219" s="2">
        <v>7389346</v>
      </c>
      <c r="D219" s="2">
        <f t="shared" si="9"/>
        <v>21796.446376820091</v>
      </c>
      <c r="E219" s="2">
        <f t="shared" si="10"/>
        <v>4341.4953085405969</v>
      </c>
      <c r="F219" s="2">
        <f t="shared" si="11"/>
        <v>26137.941685360689</v>
      </c>
    </row>
    <row r="220" spans="1:6" x14ac:dyDescent="0.35">
      <c r="A220" t="s">
        <v>217</v>
      </c>
      <c r="B220" s="2">
        <v>18914</v>
      </c>
      <c r="C220" s="2">
        <v>4037184</v>
      </c>
      <c r="D220" s="2">
        <f t="shared" si="9"/>
        <v>20694.643179116272</v>
      </c>
      <c r="E220" s="2">
        <f t="shared" si="10"/>
        <v>2371.9846649101505</v>
      </c>
      <c r="F220" s="2">
        <f t="shared" si="11"/>
        <v>23066.627844026421</v>
      </c>
    </row>
    <row r="221" spans="1:6" x14ac:dyDescent="0.35">
      <c r="A221" t="s">
        <v>218</v>
      </c>
      <c r="B221" s="2">
        <v>26957</v>
      </c>
      <c r="C221" s="2">
        <v>6353585</v>
      </c>
      <c r="D221" s="2">
        <f t="shared" si="9"/>
        <v>29494.84488629784</v>
      </c>
      <c r="E221" s="2">
        <f t="shared" si="10"/>
        <v>3732.9500431992101</v>
      </c>
      <c r="F221" s="2">
        <f t="shared" si="11"/>
        <v>33227.794929497053</v>
      </c>
    </row>
    <row r="222" spans="1:6" x14ac:dyDescent="0.35">
      <c r="A222" t="s">
        <v>219</v>
      </c>
      <c r="B222" s="2">
        <v>19776</v>
      </c>
      <c r="C222" s="2">
        <v>4035097</v>
      </c>
      <c r="D222" s="2">
        <f t="shared" si="9"/>
        <v>21637.79546950425</v>
      </c>
      <c r="E222" s="2">
        <f t="shared" si="10"/>
        <v>2370.7584805213128</v>
      </c>
      <c r="F222" s="2">
        <f t="shared" si="11"/>
        <v>24008.553950025562</v>
      </c>
    </row>
    <row r="223" spans="1:6" x14ac:dyDescent="0.35">
      <c r="A223" t="s">
        <v>220</v>
      </c>
      <c r="B223" s="2">
        <v>15514</v>
      </c>
      <c r="C223" s="2">
        <v>5212506</v>
      </c>
      <c r="D223" s="2">
        <f t="shared" si="9"/>
        <v>16974.552938606841</v>
      </c>
      <c r="E223" s="2">
        <f t="shared" si="10"/>
        <v>3062.5268250721665</v>
      </c>
      <c r="F223" s="2">
        <f t="shared" si="11"/>
        <v>20037.079763679008</v>
      </c>
    </row>
    <row r="224" spans="1:6" x14ac:dyDescent="0.35">
      <c r="A224" t="s">
        <v>221</v>
      </c>
      <c r="B224" s="2">
        <v>11867</v>
      </c>
      <c r="C224" s="2">
        <v>3161012</v>
      </c>
      <c r="D224" s="2">
        <f t="shared" si="9"/>
        <v>12984.209083566288</v>
      </c>
      <c r="E224" s="2">
        <f t="shared" si="10"/>
        <v>1857.2034342742281</v>
      </c>
      <c r="F224" s="2">
        <f t="shared" si="11"/>
        <v>14841.412517840516</v>
      </c>
    </row>
    <row r="225" spans="1:6" x14ac:dyDescent="0.35">
      <c r="A225" t="s">
        <v>222</v>
      </c>
      <c r="B225" s="2">
        <v>16896</v>
      </c>
      <c r="C225" s="2">
        <v>4803568</v>
      </c>
      <c r="D225" s="2">
        <f t="shared" si="9"/>
        <v>18486.660206955086</v>
      </c>
      <c r="E225" s="2">
        <f t="shared" si="10"/>
        <v>2822.2616637867195</v>
      </c>
      <c r="F225" s="2">
        <f t="shared" si="11"/>
        <v>21308.921870741804</v>
      </c>
    </row>
    <row r="226" spans="1:6" x14ac:dyDescent="0.35">
      <c r="A226" t="s">
        <v>223</v>
      </c>
      <c r="B226" s="2">
        <v>12561</v>
      </c>
      <c r="C226" s="2">
        <v>3423369</v>
      </c>
      <c r="D226" s="2">
        <f t="shared" si="9"/>
        <v>13743.545150305566</v>
      </c>
      <c r="E226" s="2">
        <f t="shared" si="10"/>
        <v>2011.3472089280046</v>
      </c>
      <c r="F226" s="2">
        <f t="shared" si="11"/>
        <v>15754.89235923357</v>
      </c>
    </row>
    <row r="227" spans="1:6" x14ac:dyDescent="0.35">
      <c r="A227" t="s">
        <v>224</v>
      </c>
      <c r="B227" s="2">
        <v>66262</v>
      </c>
      <c r="C227" s="2">
        <v>37141381</v>
      </c>
      <c r="D227" s="2">
        <f t="shared" si="9"/>
        <v>72500.182210775209</v>
      </c>
      <c r="E227" s="2">
        <f t="shared" si="10"/>
        <v>21821.840710154713</v>
      </c>
      <c r="F227" s="2">
        <f t="shared" si="11"/>
        <v>94322.022920929914</v>
      </c>
    </row>
    <row r="228" spans="1:6" x14ac:dyDescent="0.35">
      <c r="A228" t="s">
        <v>225</v>
      </c>
      <c r="B228" s="2">
        <v>27356</v>
      </c>
      <c r="C228" s="2">
        <v>11243808</v>
      </c>
      <c r="D228" s="2">
        <f t="shared" si="9"/>
        <v>29931.408417463506</v>
      </c>
      <c r="E228" s="2">
        <f t="shared" si="10"/>
        <v>6606.1245044055631</v>
      </c>
      <c r="F228" s="2">
        <f t="shared" si="11"/>
        <v>36537.532921869068</v>
      </c>
    </row>
    <row r="229" spans="1:6" x14ac:dyDescent="0.35">
      <c r="A229" t="s">
        <v>226</v>
      </c>
      <c r="B229" s="2">
        <v>11958</v>
      </c>
      <c r="C229" s="2">
        <v>2506568</v>
      </c>
      <c r="D229" s="2">
        <f t="shared" si="9"/>
        <v>13083.776204709337</v>
      </c>
      <c r="E229" s="2">
        <f t="shared" si="10"/>
        <v>1472.6950412848428</v>
      </c>
      <c r="F229" s="2">
        <f t="shared" si="11"/>
        <v>14556.47124599418</v>
      </c>
    </row>
    <row r="230" spans="1:6" x14ac:dyDescent="0.35">
      <c r="A230" t="s">
        <v>227</v>
      </c>
      <c r="B230" s="2">
        <v>17672</v>
      </c>
      <c r="C230" s="2">
        <v>3381833</v>
      </c>
      <c r="D230" s="2">
        <f t="shared" si="9"/>
        <v>19335.716097141943</v>
      </c>
      <c r="E230" s="2">
        <f t="shared" si="10"/>
        <v>1986.9433781782277</v>
      </c>
      <c r="F230" s="2">
        <f t="shared" si="11"/>
        <v>21322.659475320172</v>
      </c>
    </row>
    <row r="231" spans="1:6" x14ac:dyDescent="0.35">
      <c r="A231" s="10" t="s">
        <v>228</v>
      </c>
      <c r="B231" s="11">
        <v>5484</v>
      </c>
      <c r="C231" s="11">
        <v>1593183</v>
      </c>
      <c r="D231" s="11">
        <f t="shared" si="9"/>
        <v>6000.2867291040302</v>
      </c>
      <c r="E231" s="11">
        <f t="shared" si="10"/>
        <v>936.04989130927606</v>
      </c>
      <c r="F231" s="11">
        <f t="shared" si="11"/>
        <v>6936.3366204133063</v>
      </c>
    </row>
    <row r="232" spans="1:6" x14ac:dyDescent="0.35">
      <c r="A232" t="s">
        <v>229</v>
      </c>
      <c r="B232" s="2">
        <v>15536</v>
      </c>
      <c r="C232" s="2">
        <v>3264526</v>
      </c>
      <c r="D232" s="2">
        <f t="shared" si="9"/>
        <v>16998.624110751312</v>
      </c>
      <c r="E232" s="2">
        <f t="shared" si="10"/>
        <v>1918.0214749192692</v>
      </c>
      <c r="F232" s="2">
        <f t="shared" si="11"/>
        <v>18916.64558567058</v>
      </c>
    </row>
    <row r="233" spans="1:6" x14ac:dyDescent="0.35">
      <c r="A233" t="s">
        <v>230</v>
      </c>
      <c r="B233" s="2">
        <v>8614</v>
      </c>
      <c r="C233" s="2">
        <v>1726917</v>
      </c>
      <c r="D233" s="2">
        <f t="shared" si="9"/>
        <v>9424.9580387494734</v>
      </c>
      <c r="E233" s="2">
        <f t="shared" si="10"/>
        <v>1014.6232229129618</v>
      </c>
      <c r="F233" s="2">
        <f t="shared" si="11"/>
        <v>10439.581261662435</v>
      </c>
    </row>
    <row r="234" spans="1:6" x14ac:dyDescent="0.35">
      <c r="A234" t="s">
        <v>231</v>
      </c>
      <c r="B234" s="2">
        <v>24001</v>
      </c>
      <c r="C234" s="2">
        <v>5745063</v>
      </c>
      <c r="D234" s="2">
        <f t="shared" si="9"/>
        <v>26260.554665431406</v>
      </c>
      <c r="E234" s="2">
        <f t="shared" si="10"/>
        <v>3375.4224070398341</v>
      </c>
      <c r="F234" s="2">
        <f t="shared" si="11"/>
        <v>29635.97707247124</v>
      </c>
    </row>
    <row r="235" spans="1:6" x14ac:dyDescent="0.35">
      <c r="A235" t="s">
        <v>232</v>
      </c>
      <c r="B235" s="2">
        <v>20319</v>
      </c>
      <c r="C235" s="2">
        <v>3075169</v>
      </c>
      <c r="D235" s="2">
        <f t="shared" si="9"/>
        <v>22231.915763797373</v>
      </c>
      <c r="E235" s="2">
        <f t="shared" si="10"/>
        <v>1806.7677148247599</v>
      </c>
      <c r="F235" s="2">
        <f t="shared" si="11"/>
        <v>24038.683478622133</v>
      </c>
    </row>
    <row r="236" spans="1:6" x14ac:dyDescent="0.35">
      <c r="A236" t="s">
        <v>233</v>
      </c>
      <c r="B236" s="2">
        <v>34641</v>
      </c>
      <c r="C236" s="2">
        <v>7009059</v>
      </c>
      <c r="D236" s="2">
        <f t="shared" si="9"/>
        <v>37902.248829849144</v>
      </c>
      <c r="E236" s="2">
        <f t="shared" si="10"/>
        <v>4118.0635966679938</v>
      </c>
      <c r="F236" s="2">
        <f t="shared" si="11"/>
        <v>42020.312426517135</v>
      </c>
    </row>
    <row r="237" spans="1:6" x14ac:dyDescent="0.35">
      <c r="A237" t="s">
        <v>234</v>
      </c>
      <c r="B237" s="2">
        <v>18693</v>
      </c>
      <c r="C237" s="2">
        <v>2743686</v>
      </c>
      <c r="D237" s="2">
        <f t="shared" si="9"/>
        <v>20452.837313483156</v>
      </c>
      <c r="E237" s="2">
        <f t="shared" si="10"/>
        <v>1612.0100340555871</v>
      </c>
      <c r="F237" s="2">
        <f t="shared" si="11"/>
        <v>22064.847347538744</v>
      </c>
    </row>
    <row r="238" spans="1:6" x14ac:dyDescent="0.35">
      <c r="A238" t="s">
        <v>235</v>
      </c>
      <c r="B238" s="2">
        <v>20144</v>
      </c>
      <c r="C238" s="2">
        <v>5025132</v>
      </c>
      <c r="D238" s="2">
        <f t="shared" si="9"/>
        <v>22040.440530829976</v>
      </c>
      <c r="E238" s="2">
        <f t="shared" si="10"/>
        <v>2952.4381457841096</v>
      </c>
      <c r="F238" s="2">
        <f t="shared" si="11"/>
        <v>24992.878676614084</v>
      </c>
    </row>
    <row r="239" spans="1:6" x14ac:dyDescent="0.35">
      <c r="A239" t="s">
        <v>236</v>
      </c>
      <c r="B239" s="2">
        <v>21792</v>
      </c>
      <c r="C239" s="2">
        <v>4851918</v>
      </c>
      <c r="D239" s="2">
        <f t="shared" si="9"/>
        <v>23843.590153288664</v>
      </c>
      <c r="E239" s="2">
        <f t="shared" si="10"/>
        <v>2850.6689542516588</v>
      </c>
      <c r="F239" s="2">
        <f t="shared" si="11"/>
        <v>26694.259107540322</v>
      </c>
    </row>
    <row r="240" spans="1:6" x14ac:dyDescent="0.35">
      <c r="A240" t="s">
        <v>237</v>
      </c>
      <c r="B240" s="2">
        <v>7016</v>
      </c>
      <c r="C240" s="2">
        <v>2893534</v>
      </c>
      <c r="D240" s="2">
        <f t="shared" si="9"/>
        <v>7676.5156257100434</v>
      </c>
      <c r="E240" s="2">
        <f t="shared" si="10"/>
        <v>1700.0508957223967</v>
      </c>
      <c r="F240" s="2">
        <f t="shared" si="11"/>
        <v>9376.5665214324399</v>
      </c>
    </row>
    <row r="241" spans="1:6" x14ac:dyDescent="0.35">
      <c r="A241" t="s">
        <v>238</v>
      </c>
      <c r="B241" s="2">
        <v>10687</v>
      </c>
      <c r="C241" s="2">
        <v>2336921</v>
      </c>
      <c r="D241" s="2">
        <f t="shared" si="9"/>
        <v>11693.11894127184</v>
      </c>
      <c r="E241" s="2">
        <f t="shared" si="10"/>
        <v>1373.0215851213356</v>
      </c>
      <c r="F241" s="2">
        <f t="shared" si="11"/>
        <v>13066.140526393176</v>
      </c>
    </row>
    <row r="242" spans="1:6" x14ac:dyDescent="0.35">
      <c r="A242" t="s">
        <v>239</v>
      </c>
      <c r="B242" s="2">
        <v>8208</v>
      </c>
      <c r="C242" s="2">
        <v>1060325</v>
      </c>
      <c r="D242" s="2">
        <f t="shared" si="9"/>
        <v>8980.7354982651141</v>
      </c>
      <c r="E242" s="2">
        <f t="shared" si="10"/>
        <v>622.97746147335761</v>
      </c>
      <c r="F242" s="2">
        <f t="shared" si="11"/>
        <v>9603.7129597384719</v>
      </c>
    </row>
    <row r="243" spans="1:6" x14ac:dyDescent="0.35">
      <c r="A243" t="s">
        <v>240</v>
      </c>
      <c r="B243" s="2">
        <v>81863</v>
      </c>
      <c r="C243" s="2">
        <v>48088072</v>
      </c>
      <c r="D243" s="2">
        <f t="shared" si="9"/>
        <v>89569.925693771555</v>
      </c>
      <c r="E243" s="2">
        <f t="shared" si="10"/>
        <v>28253.398742562935</v>
      </c>
      <c r="F243" s="2">
        <f t="shared" si="11"/>
        <v>117823.32443633449</v>
      </c>
    </row>
    <row r="244" spans="1:6" x14ac:dyDescent="0.35">
      <c r="A244" t="s">
        <v>241</v>
      </c>
      <c r="B244" s="2">
        <v>36525</v>
      </c>
      <c r="C244" s="2">
        <v>8357340</v>
      </c>
      <c r="D244" s="2">
        <f t="shared" si="9"/>
        <v>39963.616480766723</v>
      </c>
      <c r="E244" s="2">
        <f t="shared" si="10"/>
        <v>4910.2251270787265</v>
      </c>
      <c r="F244" s="2">
        <f t="shared" si="11"/>
        <v>44873.841607845447</v>
      </c>
    </row>
    <row r="245" spans="1:6" x14ac:dyDescent="0.35">
      <c r="A245" t="s">
        <v>242</v>
      </c>
      <c r="B245" s="2">
        <v>41469</v>
      </c>
      <c r="C245" s="2">
        <v>16174614</v>
      </c>
      <c r="D245" s="2">
        <f t="shared" si="9"/>
        <v>45373.06534814278</v>
      </c>
      <c r="E245" s="2">
        <f t="shared" si="10"/>
        <v>9503.1428760346389</v>
      </c>
      <c r="F245" s="2">
        <f t="shared" si="11"/>
        <v>54876.208224177419</v>
      </c>
    </row>
    <row r="246" spans="1:6" x14ac:dyDescent="0.35">
      <c r="A246" t="s">
        <v>243</v>
      </c>
      <c r="B246" s="2">
        <v>2063</v>
      </c>
      <c r="C246" s="2">
        <v>680599</v>
      </c>
      <c r="D246" s="2">
        <f t="shared" si="9"/>
        <v>2257.2194606385146</v>
      </c>
      <c r="E246" s="2">
        <f t="shared" si="10"/>
        <v>399.87535642496943</v>
      </c>
      <c r="F246" s="2">
        <f t="shared" si="11"/>
        <v>2657.0948170634842</v>
      </c>
    </row>
    <row r="247" spans="1:6" x14ac:dyDescent="0.35">
      <c r="A247" t="s">
        <v>244</v>
      </c>
      <c r="B247" s="2">
        <v>18826</v>
      </c>
      <c r="C247" s="2">
        <v>3932050</v>
      </c>
      <c r="D247" s="2">
        <f t="shared" si="9"/>
        <v>20598.35849053838</v>
      </c>
      <c r="E247" s="2">
        <f t="shared" si="10"/>
        <v>2310.2148184625612</v>
      </c>
      <c r="F247" s="2">
        <f t="shared" si="11"/>
        <v>22908.573309000942</v>
      </c>
    </row>
    <row r="248" spans="1:6" x14ac:dyDescent="0.35">
      <c r="A248" t="s">
        <v>245</v>
      </c>
      <c r="B248" s="2">
        <v>11677</v>
      </c>
      <c r="C248" s="2">
        <v>3458049</v>
      </c>
      <c r="D248" s="2">
        <f t="shared" si="9"/>
        <v>12776.321687773114</v>
      </c>
      <c r="E248" s="2">
        <f t="shared" si="10"/>
        <v>2031.7229035158866</v>
      </c>
      <c r="F248" s="2">
        <f t="shared" si="11"/>
        <v>14808.044591289001</v>
      </c>
    </row>
    <row r="249" spans="1:6" x14ac:dyDescent="0.35">
      <c r="A249" t="s">
        <v>246</v>
      </c>
      <c r="B249" s="2">
        <v>12663</v>
      </c>
      <c r="C249" s="2">
        <v>2225253</v>
      </c>
      <c r="D249" s="2">
        <f t="shared" si="9"/>
        <v>13855.147857520849</v>
      </c>
      <c r="E249" s="2">
        <f t="shared" si="10"/>
        <v>1307.4127886034692</v>
      </c>
      <c r="F249" s="2">
        <f t="shared" si="11"/>
        <v>15162.560646124319</v>
      </c>
    </row>
    <row r="250" spans="1:6" x14ac:dyDescent="0.35">
      <c r="A250" t="s">
        <v>247</v>
      </c>
      <c r="B250" s="2">
        <v>19589</v>
      </c>
      <c r="C250" s="2">
        <v>5016487</v>
      </c>
      <c r="D250" s="2">
        <f t="shared" si="9"/>
        <v>21433.190506276231</v>
      </c>
      <c r="E250" s="2">
        <f t="shared" si="10"/>
        <v>2947.3589104982898</v>
      </c>
      <c r="F250" s="2">
        <f t="shared" si="11"/>
        <v>24380.54941677452</v>
      </c>
    </row>
    <row r="251" spans="1:6" x14ac:dyDescent="0.35">
      <c r="A251" t="s">
        <v>248</v>
      </c>
      <c r="B251" s="2">
        <v>31271</v>
      </c>
      <c r="C251" s="2">
        <v>7637372</v>
      </c>
      <c r="D251" s="2">
        <f t="shared" si="9"/>
        <v>34214.982914991269</v>
      </c>
      <c r="E251" s="2">
        <f t="shared" si="10"/>
        <v>4487.2191270484991</v>
      </c>
      <c r="F251" s="2">
        <f t="shared" si="11"/>
        <v>38702.202042039768</v>
      </c>
    </row>
    <row r="252" spans="1:6" x14ac:dyDescent="0.35">
      <c r="A252" t="s">
        <v>249</v>
      </c>
      <c r="B252" s="2">
        <v>16578</v>
      </c>
      <c r="C252" s="2">
        <v>3649400</v>
      </c>
      <c r="D252" s="2">
        <f t="shared" si="9"/>
        <v>18138.722355048616</v>
      </c>
      <c r="E252" s="2">
        <f t="shared" si="10"/>
        <v>2144.1482072957547</v>
      </c>
      <c r="F252" s="2">
        <f t="shared" si="11"/>
        <v>20282.870562344371</v>
      </c>
    </row>
    <row r="253" spans="1:6" x14ac:dyDescent="0.35">
      <c r="A253" t="s">
        <v>250</v>
      </c>
      <c r="B253" s="2">
        <v>23077</v>
      </c>
      <c r="C253" s="2">
        <v>3721734</v>
      </c>
      <c r="D253" s="2">
        <f t="shared" si="9"/>
        <v>25249.565435363547</v>
      </c>
      <c r="E253" s="2">
        <f t="shared" si="10"/>
        <v>2186.6469239139747</v>
      </c>
      <c r="F253" s="2">
        <f t="shared" si="11"/>
        <v>27436.212359277521</v>
      </c>
    </row>
    <row r="254" spans="1:6" x14ac:dyDescent="0.35">
      <c r="A254" s="10" t="s">
        <v>251</v>
      </c>
      <c r="B254" s="11">
        <v>19011</v>
      </c>
      <c r="C254" s="11">
        <v>4840184</v>
      </c>
      <c r="D254" s="11">
        <f t="shared" si="9"/>
        <v>20800.775165389627</v>
      </c>
      <c r="E254" s="11">
        <f t="shared" si="10"/>
        <v>2843.7748250620907</v>
      </c>
      <c r="F254" s="11">
        <f t="shared" si="11"/>
        <v>23644.549990451716</v>
      </c>
    </row>
    <row r="255" spans="1:6" x14ac:dyDescent="0.35">
      <c r="A255" s="10" t="s">
        <v>252</v>
      </c>
      <c r="B255" s="11">
        <v>20627</v>
      </c>
      <c r="C255" s="11">
        <v>8087728</v>
      </c>
      <c r="D255" s="11">
        <f t="shared" si="9"/>
        <v>22568.91217381999</v>
      </c>
      <c r="E255" s="11">
        <f t="shared" si="10"/>
        <v>4751.8187900190933</v>
      </c>
      <c r="F255" s="11">
        <f t="shared" si="11"/>
        <v>27320.730963839083</v>
      </c>
    </row>
    <row r="256" spans="1:6" x14ac:dyDescent="0.35">
      <c r="A256" t="s">
        <v>253</v>
      </c>
      <c r="B256" s="2">
        <v>11604</v>
      </c>
      <c r="C256" s="2">
        <v>2993123</v>
      </c>
      <c r="D256" s="2">
        <f t="shared" si="9"/>
        <v>12696.449162021001</v>
      </c>
      <c r="E256" s="2">
        <f t="shared" si="10"/>
        <v>1758.5628636668193</v>
      </c>
      <c r="F256" s="2">
        <f t="shared" si="11"/>
        <v>14455.01202568782</v>
      </c>
    </row>
    <row r="257" spans="1:6" x14ac:dyDescent="0.35">
      <c r="A257" t="s">
        <v>254</v>
      </c>
      <c r="B257" s="2">
        <v>36581</v>
      </c>
      <c r="C257" s="2">
        <v>13557888</v>
      </c>
      <c r="D257" s="2">
        <f t="shared" si="9"/>
        <v>40024.888555316291</v>
      </c>
      <c r="E257" s="2">
        <f t="shared" si="10"/>
        <v>7965.7262152454168</v>
      </c>
      <c r="F257" s="2">
        <f t="shared" si="11"/>
        <v>47990.614770561704</v>
      </c>
    </row>
    <row r="258" spans="1:6" x14ac:dyDescent="0.35">
      <c r="A258" s="10" t="s">
        <v>255</v>
      </c>
      <c r="B258" s="11">
        <v>32138</v>
      </c>
      <c r="C258" s="11">
        <v>13242279</v>
      </c>
      <c r="D258" s="11">
        <f t="shared" si="9"/>
        <v>35163.605926321172</v>
      </c>
      <c r="E258" s="11">
        <f t="shared" si="10"/>
        <v>7780.2950562723245</v>
      </c>
      <c r="F258" s="11">
        <f t="shared" si="11"/>
        <v>42943.900982593499</v>
      </c>
    </row>
    <row r="259" spans="1:6" x14ac:dyDescent="0.35">
      <c r="A259" t="s">
        <v>256</v>
      </c>
      <c r="B259" s="2">
        <v>20965</v>
      </c>
      <c r="C259" s="2">
        <v>6508810</v>
      </c>
      <c r="D259" s="2">
        <f t="shared" si="9"/>
        <v>22938.732909494163</v>
      </c>
      <c r="E259" s="2">
        <f t="shared" si="10"/>
        <v>3824.1500775822547</v>
      </c>
      <c r="F259" s="2">
        <f t="shared" si="11"/>
        <v>26762.882987076417</v>
      </c>
    </row>
    <row r="260" spans="1:6" x14ac:dyDescent="0.35">
      <c r="A260" t="s">
        <v>257</v>
      </c>
      <c r="B260" s="2">
        <v>15417</v>
      </c>
      <c r="C260" s="2">
        <v>2557133</v>
      </c>
      <c r="D260" s="2">
        <f t="shared" ref="D260:D302" si="12">B260/B$2*D$2</f>
        <v>16868.420952333483</v>
      </c>
      <c r="E260" s="2">
        <f t="shared" ref="E260:E302" si="13">C260/C$2*E$2</f>
        <v>1502.4037205477107</v>
      </c>
      <c r="F260" s="2">
        <f t="shared" ref="F260:F302" si="14">D260+E260</f>
        <v>18370.824672881194</v>
      </c>
    </row>
    <row r="261" spans="1:6" x14ac:dyDescent="0.35">
      <c r="A261" t="s">
        <v>258</v>
      </c>
      <c r="B261" s="2">
        <v>47305</v>
      </c>
      <c r="C261" s="2">
        <v>29646073</v>
      </c>
      <c r="D261" s="2">
        <f t="shared" si="12"/>
        <v>51758.490831558382</v>
      </c>
      <c r="E261" s="2">
        <f t="shared" si="13"/>
        <v>17418.089076645225</v>
      </c>
      <c r="F261" s="2">
        <f t="shared" si="14"/>
        <v>69176.57990820361</v>
      </c>
    </row>
    <row r="262" spans="1:6" x14ac:dyDescent="0.35">
      <c r="A262" t="s">
        <v>259</v>
      </c>
      <c r="B262" s="2">
        <v>12542</v>
      </c>
      <c r="C262" s="2">
        <v>4845430</v>
      </c>
      <c r="D262" s="2">
        <f t="shared" si="12"/>
        <v>13722.756410726248</v>
      </c>
      <c r="E262" s="2">
        <f t="shared" si="13"/>
        <v>2846.8570307658983</v>
      </c>
      <c r="F262" s="2">
        <f t="shared" si="14"/>
        <v>16569.613441492147</v>
      </c>
    </row>
    <row r="263" spans="1:6" x14ac:dyDescent="0.35">
      <c r="A263" t="s">
        <v>260</v>
      </c>
      <c r="B263" s="2">
        <v>47445</v>
      </c>
      <c r="C263" s="2">
        <v>17784390</v>
      </c>
      <c r="D263" s="2">
        <f t="shared" si="12"/>
        <v>51911.671017932298</v>
      </c>
      <c r="E263" s="2">
        <f t="shared" si="13"/>
        <v>10448.941726406681</v>
      </c>
      <c r="F263" s="2">
        <f t="shared" si="14"/>
        <v>62360.612744338978</v>
      </c>
    </row>
    <row r="264" spans="1:6" x14ac:dyDescent="0.35">
      <c r="A264" t="s">
        <v>261</v>
      </c>
      <c r="B264" s="2">
        <v>3600</v>
      </c>
      <c r="C264" s="2">
        <v>1494613</v>
      </c>
      <c r="D264" s="2">
        <f t="shared" si="12"/>
        <v>3938.9190781864531</v>
      </c>
      <c r="E264" s="2">
        <f t="shared" si="13"/>
        <v>878.13662096534483</v>
      </c>
      <c r="F264" s="2">
        <f t="shared" si="14"/>
        <v>4817.0556991517979</v>
      </c>
    </row>
    <row r="265" spans="1:6" x14ac:dyDescent="0.35">
      <c r="A265" t="s">
        <v>262</v>
      </c>
      <c r="B265" s="2">
        <v>4406</v>
      </c>
      <c r="C265" s="2">
        <v>2044504</v>
      </c>
      <c r="D265" s="2">
        <f t="shared" si="12"/>
        <v>4820.7992940248641</v>
      </c>
      <c r="E265" s="2">
        <f t="shared" si="13"/>
        <v>1201.2165250202772</v>
      </c>
      <c r="F265" s="2">
        <f t="shared" si="14"/>
        <v>6022.0158190451411</v>
      </c>
    </row>
    <row r="266" spans="1:6" x14ac:dyDescent="0.35">
      <c r="A266" t="s">
        <v>263</v>
      </c>
      <c r="B266" s="2">
        <v>8034</v>
      </c>
      <c r="C266" s="2">
        <v>2451237</v>
      </c>
      <c r="D266" s="2">
        <f t="shared" si="12"/>
        <v>8790.3544094861008</v>
      </c>
      <c r="E266" s="2">
        <f t="shared" si="13"/>
        <v>1440.1861728522563</v>
      </c>
      <c r="F266" s="2">
        <f t="shared" si="14"/>
        <v>10230.540582338357</v>
      </c>
    </row>
    <row r="267" spans="1:6" x14ac:dyDescent="0.35">
      <c r="A267" t="s">
        <v>264</v>
      </c>
      <c r="B267" s="2">
        <v>11801</v>
      </c>
      <c r="C267" s="2">
        <v>2209348</v>
      </c>
      <c r="D267" s="2">
        <f t="shared" si="12"/>
        <v>12911.99556713287</v>
      </c>
      <c r="E267" s="2">
        <f t="shared" si="13"/>
        <v>1298.0680532395629</v>
      </c>
      <c r="F267" s="2">
        <f t="shared" si="14"/>
        <v>14210.063620372433</v>
      </c>
    </row>
    <row r="268" spans="1:6" x14ac:dyDescent="0.35">
      <c r="A268" t="s">
        <v>265</v>
      </c>
      <c r="B268" s="2">
        <v>11296</v>
      </c>
      <c r="C268" s="2">
        <v>2417934</v>
      </c>
      <c r="D268" s="2">
        <f t="shared" si="12"/>
        <v>12359.452751998382</v>
      </c>
      <c r="E268" s="2">
        <f t="shared" si="13"/>
        <v>1420.6195131965401</v>
      </c>
      <c r="F268" s="2">
        <f t="shared" si="14"/>
        <v>13780.072265194922</v>
      </c>
    </row>
    <row r="269" spans="1:6" x14ac:dyDescent="0.35">
      <c r="A269" s="10" t="s">
        <v>266</v>
      </c>
      <c r="B269" s="11">
        <v>7897</v>
      </c>
      <c r="C269" s="11">
        <v>2223127</v>
      </c>
      <c r="D269" s="11">
        <f t="shared" si="12"/>
        <v>8640.4566556773389</v>
      </c>
      <c r="E269" s="11">
        <f t="shared" si="13"/>
        <v>1306.1636903712363</v>
      </c>
      <c r="F269" s="11">
        <f t="shared" si="14"/>
        <v>9946.6203460485758</v>
      </c>
    </row>
    <row r="270" spans="1:6" x14ac:dyDescent="0.35">
      <c r="A270" t="s">
        <v>267</v>
      </c>
      <c r="B270" s="2">
        <v>39997</v>
      </c>
      <c r="C270" s="2">
        <v>13392619</v>
      </c>
      <c r="D270" s="2">
        <f t="shared" si="12"/>
        <v>43762.485102839877</v>
      </c>
      <c r="E270" s="2">
        <f t="shared" si="13"/>
        <v>7868.6249848865737</v>
      </c>
      <c r="F270" s="2">
        <f t="shared" si="14"/>
        <v>51631.110087726454</v>
      </c>
    </row>
    <row r="271" spans="1:6" x14ac:dyDescent="0.35">
      <c r="A271" t="s">
        <v>268</v>
      </c>
      <c r="B271" s="2">
        <v>7490</v>
      </c>
      <c r="C271" s="2">
        <v>1970791</v>
      </c>
      <c r="D271" s="2">
        <f t="shared" si="12"/>
        <v>8195.1399710045916</v>
      </c>
      <c r="E271" s="2">
        <f t="shared" si="13"/>
        <v>1157.9075984009994</v>
      </c>
      <c r="F271" s="2">
        <f t="shared" si="14"/>
        <v>9353.0475694055913</v>
      </c>
    </row>
    <row r="272" spans="1:6" x14ac:dyDescent="0.35">
      <c r="A272" t="s">
        <v>269</v>
      </c>
      <c r="B272" s="2">
        <v>18179</v>
      </c>
      <c r="C272" s="2">
        <v>3417413</v>
      </c>
      <c r="D272" s="2">
        <f t="shared" si="12"/>
        <v>19890.447200653205</v>
      </c>
      <c r="E272" s="2">
        <f t="shared" si="13"/>
        <v>2007.8478537675253</v>
      </c>
      <c r="F272" s="2">
        <f t="shared" si="14"/>
        <v>21898.295054420731</v>
      </c>
    </row>
    <row r="273" spans="1:6" x14ac:dyDescent="0.35">
      <c r="A273" t="s">
        <v>270</v>
      </c>
      <c r="B273" s="2">
        <v>19209</v>
      </c>
      <c r="C273" s="2">
        <v>6149825</v>
      </c>
      <c r="D273" s="2">
        <f t="shared" si="12"/>
        <v>21017.415714689883</v>
      </c>
      <c r="E273" s="2">
        <f t="shared" si="13"/>
        <v>3613.2340244787129</v>
      </c>
      <c r="F273" s="2">
        <f t="shared" si="14"/>
        <v>24630.649739168595</v>
      </c>
    </row>
    <row r="274" spans="1:6" x14ac:dyDescent="0.35">
      <c r="A274" t="s">
        <v>271</v>
      </c>
      <c r="B274" s="2">
        <v>25625</v>
      </c>
      <c r="C274" s="2">
        <v>6398682</v>
      </c>
      <c r="D274" s="2">
        <f t="shared" si="12"/>
        <v>28037.44482736885</v>
      </c>
      <c r="E274" s="2">
        <f t="shared" si="13"/>
        <v>3759.4460841112545</v>
      </c>
      <c r="F274" s="2">
        <f t="shared" si="14"/>
        <v>31796.890911480106</v>
      </c>
    </row>
    <row r="275" spans="1:6" x14ac:dyDescent="0.35">
      <c r="A275" t="s">
        <v>272</v>
      </c>
      <c r="B275" s="2">
        <v>26960</v>
      </c>
      <c r="C275" s="2">
        <v>7645321</v>
      </c>
      <c r="D275" s="2">
        <f t="shared" si="12"/>
        <v>29498.127318862997</v>
      </c>
      <c r="E275" s="2">
        <f t="shared" si="13"/>
        <v>4491.8894383598908</v>
      </c>
      <c r="F275" s="2">
        <f t="shared" si="14"/>
        <v>33990.016757222889</v>
      </c>
    </row>
    <row r="276" spans="1:6" x14ac:dyDescent="0.35">
      <c r="A276" t="s">
        <v>273</v>
      </c>
      <c r="B276" s="2">
        <v>31884</v>
      </c>
      <c r="C276" s="2">
        <v>7461006</v>
      </c>
      <c r="D276" s="2">
        <f t="shared" si="12"/>
        <v>34885.693302471351</v>
      </c>
      <c r="E276" s="2">
        <f t="shared" si="13"/>
        <v>4383.5980269422016</v>
      </c>
      <c r="F276" s="2">
        <f t="shared" si="14"/>
        <v>39269.291329413551</v>
      </c>
    </row>
    <row r="277" spans="1:6" x14ac:dyDescent="0.35">
      <c r="A277" t="s">
        <v>274</v>
      </c>
      <c r="B277" s="2">
        <v>14742</v>
      </c>
      <c r="C277" s="2">
        <v>2377556</v>
      </c>
      <c r="D277" s="2">
        <f t="shared" si="12"/>
        <v>16129.873625173524</v>
      </c>
      <c r="E277" s="2">
        <f t="shared" si="13"/>
        <v>1396.8960473352511</v>
      </c>
      <c r="F277" s="2">
        <f t="shared" si="14"/>
        <v>17526.769672508777</v>
      </c>
    </row>
    <row r="278" spans="1:6" x14ac:dyDescent="0.35">
      <c r="A278" t="s">
        <v>275</v>
      </c>
      <c r="B278" s="2">
        <v>12032</v>
      </c>
      <c r="C278" s="2">
        <v>2796432</v>
      </c>
      <c r="D278" s="2">
        <f t="shared" si="12"/>
        <v>13164.742874649834</v>
      </c>
      <c r="E278" s="2">
        <f t="shared" si="13"/>
        <v>1643.0001259452188</v>
      </c>
      <c r="F278" s="2">
        <f t="shared" si="14"/>
        <v>14807.743000595052</v>
      </c>
    </row>
    <row r="279" spans="1:6" x14ac:dyDescent="0.35">
      <c r="A279" t="s">
        <v>276</v>
      </c>
      <c r="B279" s="2">
        <v>10138</v>
      </c>
      <c r="C279" s="2">
        <v>2353917</v>
      </c>
      <c r="D279" s="2">
        <f t="shared" si="12"/>
        <v>11092.433781848407</v>
      </c>
      <c r="E279" s="2">
        <f t="shared" si="13"/>
        <v>1383.0073205658466</v>
      </c>
      <c r="F279" s="2">
        <f t="shared" si="14"/>
        <v>12475.441102414254</v>
      </c>
    </row>
    <row r="280" spans="1:6" x14ac:dyDescent="0.35">
      <c r="A280" t="s">
        <v>277</v>
      </c>
      <c r="B280" s="2">
        <v>10580</v>
      </c>
      <c r="C280" s="2">
        <v>2228470</v>
      </c>
      <c r="D280" s="2">
        <f t="shared" si="12"/>
        <v>11576.045513114632</v>
      </c>
      <c r="E280" s="2">
        <f t="shared" si="13"/>
        <v>1309.3028869163068</v>
      </c>
      <c r="F280" s="2">
        <f t="shared" si="14"/>
        <v>12885.348400030938</v>
      </c>
    </row>
    <row r="281" spans="1:6" x14ac:dyDescent="0.35">
      <c r="A281" t="s">
        <v>278</v>
      </c>
      <c r="B281" s="2">
        <v>28248</v>
      </c>
      <c r="C281" s="2">
        <v>8191353</v>
      </c>
      <c r="D281" s="2">
        <f t="shared" si="12"/>
        <v>30907.385033503037</v>
      </c>
      <c r="E281" s="2">
        <f t="shared" si="13"/>
        <v>4812.7020469876425</v>
      </c>
      <c r="F281" s="2">
        <f t="shared" si="14"/>
        <v>35720.087080490681</v>
      </c>
    </row>
    <row r="282" spans="1:6" x14ac:dyDescent="0.35">
      <c r="A282" s="10" t="s">
        <v>279</v>
      </c>
      <c r="B282" s="11">
        <v>15161</v>
      </c>
      <c r="C282" s="11">
        <v>4166176</v>
      </c>
      <c r="D282" s="11">
        <f t="shared" si="12"/>
        <v>16588.320040106893</v>
      </c>
      <c r="E282" s="11">
        <f t="shared" si="13"/>
        <v>2447.7719081708219</v>
      </c>
      <c r="F282" s="11">
        <f t="shared" si="14"/>
        <v>19036.091948277717</v>
      </c>
    </row>
    <row r="283" spans="1:6" x14ac:dyDescent="0.35">
      <c r="A283" t="s">
        <v>280</v>
      </c>
      <c r="B283" s="2">
        <v>13370</v>
      </c>
      <c r="C283" s="2">
        <v>2746673</v>
      </c>
      <c r="D283" s="2">
        <f t="shared" si="12"/>
        <v>14628.707798709134</v>
      </c>
      <c r="E283" s="2">
        <f t="shared" si="13"/>
        <v>1613.7649994458409</v>
      </c>
      <c r="F283" s="2">
        <f t="shared" si="14"/>
        <v>16242.472798154975</v>
      </c>
    </row>
    <row r="284" spans="1:6" x14ac:dyDescent="0.35">
      <c r="A284" t="s">
        <v>281</v>
      </c>
      <c r="B284" s="2">
        <v>6552</v>
      </c>
      <c r="C284" s="2">
        <v>1819611</v>
      </c>
      <c r="D284" s="2">
        <f t="shared" si="12"/>
        <v>7168.8327222993439</v>
      </c>
      <c r="E284" s="2">
        <f t="shared" si="13"/>
        <v>1069.0841408520951</v>
      </c>
      <c r="F284" s="2">
        <f t="shared" si="14"/>
        <v>8237.9168631514385</v>
      </c>
    </row>
    <row r="285" spans="1:6" x14ac:dyDescent="0.35">
      <c r="A285" t="s">
        <v>282</v>
      </c>
      <c r="B285" s="2">
        <v>21794</v>
      </c>
      <c r="C285" s="2">
        <v>5903103</v>
      </c>
      <c r="D285" s="2">
        <f t="shared" si="12"/>
        <v>23845.778441665436</v>
      </c>
      <c r="E285" s="2">
        <f t="shared" si="13"/>
        <v>3468.2763508884173</v>
      </c>
      <c r="F285" s="2">
        <f t="shared" si="14"/>
        <v>27314.054792553852</v>
      </c>
    </row>
    <row r="286" spans="1:6" x14ac:dyDescent="0.35">
      <c r="A286" t="s">
        <v>283</v>
      </c>
      <c r="B286" s="2">
        <v>13445</v>
      </c>
      <c r="C286" s="2">
        <v>3063899</v>
      </c>
      <c r="D286" s="2">
        <f t="shared" si="12"/>
        <v>14710.768612838017</v>
      </c>
      <c r="E286" s="2">
        <f t="shared" si="13"/>
        <v>1800.1462016181442</v>
      </c>
      <c r="F286" s="2">
        <f t="shared" si="14"/>
        <v>16510.914814456162</v>
      </c>
    </row>
    <row r="287" spans="1:6" x14ac:dyDescent="0.35">
      <c r="A287" t="s">
        <v>284</v>
      </c>
      <c r="B287" s="2">
        <v>36676</v>
      </c>
      <c r="C287" s="2">
        <v>8447466</v>
      </c>
      <c r="D287" s="2">
        <f t="shared" si="12"/>
        <v>40128.832253212873</v>
      </c>
      <c r="E287" s="2">
        <f t="shared" si="13"/>
        <v>4963.177256560487</v>
      </c>
      <c r="F287" s="2">
        <f t="shared" si="14"/>
        <v>45092.009509773357</v>
      </c>
    </row>
    <row r="288" spans="1:6" x14ac:dyDescent="0.35">
      <c r="A288" t="s">
        <v>285</v>
      </c>
      <c r="B288" s="2">
        <v>23460</v>
      </c>
      <c r="C288" s="2">
        <v>5303059</v>
      </c>
      <c r="D288" s="2">
        <f t="shared" si="12"/>
        <v>25668.622659515055</v>
      </c>
      <c r="E288" s="2">
        <f t="shared" si="13"/>
        <v>3115.7298317623763</v>
      </c>
      <c r="F288" s="2">
        <f t="shared" si="14"/>
        <v>28784.35249127743</v>
      </c>
    </row>
    <row r="289" spans="1:6" x14ac:dyDescent="0.35">
      <c r="A289" t="s">
        <v>286</v>
      </c>
      <c r="B289" s="2">
        <v>21501</v>
      </c>
      <c r="C289" s="2">
        <v>6004033</v>
      </c>
      <c r="D289" s="2">
        <f t="shared" si="12"/>
        <v>23525.194194468593</v>
      </c>
      <c r="E289" s="2">
        <f t="shared" si="13"/>
        <v>3527.5762025249496</v>
      </c>
      <c r="F289" s="2">
        <f t="shared" si="14"/>
        <v>27052.770396993543</v>
      </c>
    </row>
    <row r="290" spans="1:6" x14ac:dyDescent="0.35">
      <c r="A290" t="s">
        <v>287</v>
      </c>
      <c r="B290" s="2">
        <v>13704</v>
      </c>
      <c r="C290" s="2">
        <v>4525769</v>
      </c>
      <c r="D290" s="2">
        <f t="shared" si="12"/>
        <v>14994.151957629763</v>
      </c>
      <c r="E290" s="2">
        <f t="shared" si="13"/>
        <v>2659.0451822175428</v>
      </c>
      <c r="F290" s="2">
        <f t="shared" si="14"/>
        <v>17653.197139847307</v>
      </c>
    </row>
    <row r="291" spans="1:6" x14ac:dyDescent="0.35">
      <c r="A291" t="s">
        <v>288</v>
      </c>
      <c r="B291" s="2">
        <v>23401</v>
      </c>
      <c r="C291" s="2">
        <v>4150974</v>
      </c>
      <c r="D291" s="2">
        <f t="shared" si="12"/>
        <v>25604.06815240033</v>
      </c>
      <c r="E291" s="2">
        <f t="shared" si="13"/>
        <v>2438.840209522466</v>
      </c>
      <c r="F291" s="2">
        <f t="shared" si="14"/>
        <v>28042.908361922797</v>
      </c>
    </row>
    <row r="292" spans="1:6" x14ac:dyDescent="0.35">
      <c r="A292" t="s">
        <v>289</v>
      </c>
      <c r="B292" s="2">
        <v>22557</v>
      </c>
      <c r="C292" s="2">
        <v>4022508</v>
      </c>
      <c r="D292" s="2">
        <f t="shared" si="12"/>
        <v>24680.610457403283</v>
      </c>
      <c r="E292" s="2">
        <f t="shared" si="13"/>
        <v>2363.3620093803997</v>
      </c>
      <c r="F292" s="2">
        <f t="shared" si="14"/>
        <v>27043.972466783682</v>
      </c>
    </row>
    <row r="293" spans="1:6" x14ac:dyDescent="0.35">
      <c r="A293" t="s">
        <v>290</v>
      </c>
      <c r="B293" s="2">
        <v>21845</v>
      </c>
      <c r="C293" s="2">
        <v>4871797</v>
      </c>
      <c r="D293" s="2">
        <f t="shared" si="12"/>
        <v>23901.579795273072</v>
      </c>
      <c r="E293" s="2">
        <f t="shared" si="13"/>
        <v>2862.3485515040379</v>
      </c>
      <c r="F293" s="2">
        <f t="shared" si="14"/>
        <v>26763.928346777109</v>
      </c>
    </row>
    <row r="294" spans="1:6" x14ac:dyDescent="0.35">
      <c r="A294" t="s">
        <v>291</v>
      </c>
      <c r="B294" s="2">
        <v>12705</v>
      </c>
      <c r="C294" s="2">
        <v>3949835</v>
      </c>
      <c r="D294" s="2">
        <f t="shared" si="12"/>
        <v>13901.101913433024</v>
      </c>
      <c r="E294" s="2">
        <f t="shared" si="13"/>
        <v>2320.6641185849803</v>
      </c>
      <c r="F294" s="2">
        <f t="shared" si="14"/>
        <v>16221.766032018004</v>
      </c>
    </row>
    <row r="295" spans="1:6" x14ac:dyDescent="0.35">
      <c r="A295" t="s">
        <v>292</v>
      </c>
      <c r="B295" s="2">
        <v>28085</v>
      </c>
      <c r="C295" s="2">
        <v>7149695</v>
      </c>
      <c r="D295" s="2">
        <f t="shared" si="12"/>
        <v>30729.039530796257</v>
      </c>
      <c r="E295" s="2">
        <f t="shared" si="13"/>
        <v>4200.6920910180907</v>
      </c>
      <c r="F295" s="2">
        <f t="shared" si="14"/>
        <v>34929.731621814346</v>
      </c>
    </row>
    <row r="296" spans="1:6" x14ac:dyDescent="0.35">
      <c r="A296" t="s">
        <v>293</v>
      </c>
      <c r="B296" s="2">
        <v>8734</v>
      </c>
      <c r="C296" s="2">
        <v>2636478</v>
      </c>
      <c r="D296" s="2">
        <f t="shared" si="12"/>
        <v>9556.2553413556889</v>
      </c>
      <c r="E296" s="2">
        <f t="shared" si="13"/>
        <v>1549.0216411669578</v>
      </c>
      <c r="F296" s="2">
        <f t="shared" si="14"/>
        <v>11105.276982522646</v>
      </c>
    </row>
    <row r="297" spans="1:6" x14ac:dyDescent="0.35">
      <c r="A297" t="s">
        <v>294</v>
      </c>
      <c r="B297" s="2">
        <v>2676</v>
      </c>
      <c r="C297" s="2">
        <v>1330170</v>
      </c>
      <c r="D297" s="2">
        <f t="shared" si="12"/>
        <v>2927.9298481185965</v>
      </c>
      <c r="E297" s="2">
        <f t="shared" si="13"/>
        <v>781.52069405891223</v>
      </c>
      <c r="F297" s="2">
        <f t="shared" si="14"/>
        <v>3709.4505421775089</v>
      </c>
    </row>
    <row r="298" spans="1:6" x14ac:dyDescent="0.35">
      <c r="A298" t="s">
        <v>295</v>
      </c>
      <c r="B298" s="2">
        <v>16095</v>
      </c>
      <c r="C298" s="2">
        <v>3765203</v>
      </c>
      <c r="D298" s="2">
        <f t="shared" si="12"/>
        <v>17610.250712058601</v>
      </c>
      <c r="E298" s="2">
        <f t="shared" si="13"/>
        <v>2212.1864587479031</v>
      </c>
      <c r="F298" s="2">
        <f t="shared" si="14"/>
        <v>19822.437170806505</v>
      </c>
    </row>
    <row r="299" spans="1:6" x14ac:dyDescent="0.35">
      <c r="A299" t="s">
        <v>296</v>
      </c>
      <c r="B299" s="2">
        <v>7384</v>
      </c>
      <c r="C299" s="2">
        <v>1978939</v>
      </c>
      <c r="D299" s="2">
        <f t="shared" si="12"/>
        <v>8079.16068703577</v>
      </c>
      <c r="E299" s="2">
        <f t="shared" si="13"/>
        <v>1162.6948290671489</v>
      </c>
      <c r="F299" s="2">
        <f t="shared" si="14"/>
        <v>9241.855516102918</v>
      </c>
    </row>
    <row r="300" spans="1:6" x14ac:dyDescent="0.35">
      <c r="A300" t="s">
        <v>297</v>
      </c>
      <c r="B300" s="2">
        <v>8340</v>
      </c>
      <c r="C300" s="2">
        <v>2114715</v>
      </c>
      <c r="D300" s="2">
        <f t="shared" si="12"/>
        <v>9125.1625311319513</v>
      </c>
      <c r="E300" s="2">
        <f t="shared" si="13"/>
        <v>1242.4679060096021</v>
      </c>
      <c r="F300" s="2">
        <f t="shared" si="14"/>
        <v>10367.630437141554</v>
      </c>
    </row>
    <row r="301" spans="1:6" x14ac:dyDescent="0.35">
      <c r="A301" t="s">
        <v>298</v>
      </c>
      <c r="B301" s="2">
        <v>25785</v>
      </c>
      <c r="C301" s="2">
        <v>6426718</v>
      </c>
      <c r="D301" s="2">
        <f t="shared" si="12"/>
        <v>28212.50789751047</v>
      </c>
      <c r="E301" s="2">
        <f t="shared" si="13"/>
        <v>3775.9181998397976</v>
      </c>
      <c r="F301" s="2">
        <f t="shared" si="14"/>
        <v>31988.426097350268</v>
      </c>
    </row>
    <row r="302" spans="1:6" x14ac:dyDescent="0.35">
      <c r="A302" s="10" t="s">
        <v>299</v>
      </c>
      <c r="B302" s="11">
        <v>19580</v>
      </c>
      <c r="C302" s="11">
        <v>4076007</v>
      </c>
      <c r="D302" s="11">
        <f t="shared" si="12"/>
        <v>21423.343208580765</v>
      </c>
      <c r="E302" s="11">
        <f t="shared" si="13"/>
        <v>2394.7945147078826</v>
      </c>
      <c r="F302" s="11">
        <f t="shared" si="14"/>
        <v>23818.137723288648</v>
      </c>
    </row>
    <row r="303" spans="1:6" x14ac:dyDescent="0.35">
      <c r="B303" s="3"/>
      <c r="C303" s="3"/>
      <c r="D303" s="6"/>
      <c r="F303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B5E0D-9AB0-4FFC-90DE-127D59B15A3C}">
  <dimension ref="A1:F288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10" sqref="H10"/>
    </sheetView>
  </sheetViews>
  <sheetFormatPr defaultRowHeight="14.5" x14ac:dyDescent="0.35"/>
  <cols>
    <col min="1" max="1" width="27.90625" customWidth="1"/>
    <col min="2" max="2" width="11.1796875" customWidth="1"/>
    <col min="3" max="3" width="16" customWidth="1"/>
    <col min="4" max="4" width="14.6328125" customWidth="1"/>
    <col min="5" max="5" width="16.453125" customWidth="1"/>
  </cols>
  <sheetData>
    <row r="1" spans="1:6" ht="29" x14ac:dyDescent="0.35">
      <c r="A1" s="8" t="s">
        <v>300</v>
      </c>
      <c r="B1" s="9" t="s">
        <v>301</v>
      </c>
      <c r="C1" s="9" t="s">
        <v>302</v>
      </c>
      <c r="D1" s="9" t="s">
        <v>303</v>
      </c>
      <c r="E1" s="9" t="s">
        <v>304</v>
      </c>
      <c r="F1" s="9" t="s">
        <v>305</v>
      </c>
    </row>
    <row r="2" spans="1:6" x14ac:dyDescent="0.35">
      <c r="A2" s="13" t="s">
        <v>306</v>
      </c>
      <c r="B2" s="5">
        <f>SUM(B3:B302)</f>
        <v>6821770</v>
      </c>
      <c r="C2" s="5">
        <f>SUM(C3:C302)</f>
        <v>3175984000</v>
      </c>
      <c r="D2" s="5">
        <f>9330000*0.8</f>
        <v>7464000</v>
      </c>
      <c r="E2" s="5">
        <f>9330000*0.2</f>
        <v>1866000</v>
      </c>
      <c r="F2" s="5">
        <f>D2+E2</f>
        <v>9330000</v>
      </c>
    </row>
    <row r="3" spans="1:6" x14ac:dyDescent="0.35">
      <c r="A3" t="s">
        <v>0</v>
      </c>
      <c r="B3" s="2">
        <f>'Gemeenten t.e.m. 2024'!B3</f>
        <v>90995</v>
      </c>
      <c r="C3" s="2">
        <f>'Gemeenten t.e.m. 2024'!C3</f>
        <v>47719975</v>
      </c>
      <c r="D3" s="2">
        <f>B3/B$2*D$2</f>
        <v>99561.650422104532</v>
      </c>
      <c r="E3" s="2">
        <f>C3/C$2*E$2</f>
        <v>28037.129075587283</v>
      </c>
      <c r="F3" s="12">
        <f>D3+E3</f>
        <v>127598.77949769181</v>
      </c>
    </row>
    <row r="4" spans="1:6" x14ac:dyDescent="0.35">
      <c r="A4" t="s">
        <v>1</v>
      </c>
      <c r="B4" s="2">
        <f>'Gemeenten t.e.m. 2024'!B4</f>
        <v>29787</v>
      </c>
      <c r="C4" s="2">
        <f>'Gemeenten t.e.m. 2024'!C4</f>
        <v>7554516</v>
      </c>
      <c r="D4" s="2">
        <f t="shared" ref="D4:D67" si="0">B4/B$2*D$2</f>
        <v>32591.272939427741</v>
      </c>
      <c r="E4" s="2">
        <f t="shared" ref="E4:E67" si="1">C4/C$2*E$2</f>
        <v>4438.5383729892847</v>
      </c>
      <c r="F4" s="12">
        <f t="shared" ref="F4:F67" si="2">D4+E4</f>
        <v>37029.811312417027</v>
      </c>
    </row>
    <row r="5" spans="1:6" x14ac:dyDescent="0.35">
      <c r="A5" t="s">
        <v>2</v>
      </c>
      <c r="B5" s="2">
        <f>'Gemeenten t.e.m. 2024'!B5</f>
        <v>31138</v>
      </c>
      <c r="C5" s="2">
        <f>'Gemeenten t.e.m. 2024'!C5</f>
        <v>10528393</v>
      </c>
      <c r="D5" s="2">
        <f t="shared" si="0"/>
        <v>34069.46173793605</v>
      </c>
      <c r="E5" s="2">
        <f t="shared" si="1"/>
        <v>6185.793548708054</v>
      </c>
      <c r="F5" s="12">
        <f t="shared" si="2"/>
        <v>40255.255286644104</v>
      </c>
    </row>
    <row r="6" spans="1:6" x14ac:dyDescent="0.35">
      <c r="A6" t="s">
        <v>3</v>
      </c>
      <c r="B6" s="2">
        <f>'Gemeenten t.e.m. 2024'!B6</f>
        <v>14890</v>
      </c>
      <c r="C6" s="2">
        <f>'Gemeenten t.e.m. 2024'!C6</f>
        <v>2467417</v>
      </c>
      <c r="D6" s="2">
        <f t="shared" si="0"/>
        <v>16291.806965054524</v>
      </c>
      <c r="E6" s="2">
        <f t="shared" si="1"/>
        <v>1449.6924801888169</v>
      </c>
      <c r="F6" s="12">
        <f t="shared" si="2"/>
        <v>17741.499445243342</v>
      </c>
    </row>
    <row r="7" spans="1:6" x14ac:dyDescent="0.35">
      <c r="A7" t="s">
        <v>4</v>
      </c>
      <c r="B7" s="2">
        <f>'Gemeenten t.e.m. 2024'!B7</f>
        <v>13651</v>
      </c>
      <c r="C7" s="2">
        <f>'Gemeenten t.e.m. 2024'!C7</f>
        <v>2555232</v>
      </c>
      <c r="D7" s="2">
        <f t="shared" si="0"/>
        <v>14936.162315645353</v>
      </c>
      <c r="E7" s="2">
        <f t="shared" si="1"/>
        <v>1501.2868175658316</v>
      </c>
      <c r="F7" s="12">
        <f t="shared" si="2"/>
        <v>16437.449133211187</v>
      </c>
    </row>
    <row r="8" spans="1:6" x14ac:dyDescent="0.35">
      <c r="A8" t="s">
        <v>5</v>
      </c>
      <c r="B8" s="2">
        <f>'Gemeenten t.e.m. 2024'!B8</f>
        <v>11918</v>
      </c>
      <c r="C8" s="2">
        <f>'Gemeenten t.e.m. 2024'!C8</f>
        <v>2630166</v>
      </c>
      <c r="D8" s="2">
        <f t="shared" si="0"/>
        <v>13040.010437173931</v>
      </c>
      <c r="E8" s="2">
        <f t="shared" si="1"/>
        <v>1545.3131237436965</v>
      </c>
      <c r="F8" s="12">
        <f t="shared" si="2"/>
        <v>14585.323560917626</v>
      </c>
    </row>
    <row r="9" spans="1:6" x14ac:dyDescent="0.35">
      <c r="A9" t="s">
        <v>6</v>
      </c>
      <c r="B9" s="2">
        <f>'Gemeenten t.e.m. 2024'!B9</f>
        <v>5023</v>
      </c>
      <c r="C9" s="2">
        <f>'Gemeenten t.e.m. 2024'!C9</f>
        <v>2662247</v>
      </c>
      <c r="D9" s="2">
        <f t="shared" si="0"/>
        <v>5495.886258258487</v>
      </c>
      <c r="E9" s="2">
        <f t="shared" si="1"/>
        <v>1564.1618163063795</v>
      </c>
      <c r="F9" s="12">
        <f t="shared" si="2"/>
        <v>7060.0480745648665</v>
      </c>
    </row>
    <row r="10" spans="1:6" x14ac:dyDescent="0.35">
      <c r="A10" s="10" t="s">
        <v>7</v>
      </c>
      <c r="B10" s="11">
        <f>'Gemeenten t.e.m. 2024'!B10+'Gemeenten t.e.m. 2024'!B41</f>
        <v>556138</v>
      </c>
      <c r="C10" s="11">
        <f>'Gemeenten t.e.m. 2024'!C10+'Gemeenten t.e.m. 2024'!C41</f>
        <v>840459604</v>
      </c>
      <c r="D10" s="11">
        <f t="shared" si="0"/>
        <v>608495.16064012714</v>
      </c>
      <c r="E10" s="11">
        <f t="shared" si="1"/>
        <v>493798.96783610998</v>
      </c>
      <c r="F10" s="12">
        <f t="shared" si="2"/>
        <v>1102294.1284762372</v>
      </c>
    </row>
    <row r="11" spans="1:6" x14ac:dyDescent="0.35">
      <c r="A11" t="s">
        <v>8</v>
      </c>
      <c r="B11" s="2">
        <f>'Gemeenten t.e.m. 2024'!B11</f>
        <v>15148</v>
      </c>
      <c r="C11" s="2">
        <f>'Gemeenten t.e.m. 2024'!C11</f>
        <v>3667585</v>
      </c>
      <c r="D11" s="2">
        <f t="shared" si="0"/>
        <v>16574.096165657887</v>
      </c>
      <c r="E11" s="2">
        <f t="shared" si="1"/>
        <v>2154.8325211965803</v>
      </c>
      <c r="F11" s="12">
        <f t="shared" si="2"/>
        <v>18728.928686854466</v>
      </c>
    </row>
    <row r="12" spans="1:6" x14ac:dyDescent="0.35">
      <c r="A12" t="s">
        <v>9</v>
      </c>
      <c r="B12" s="2">
        <f>'Gemeenten t.e.m. 2024'!B12</f>
        <v>9355</v>
      </c>
      <c r="C12" s="2">
        <f>'Gemeenten t.e.m. 2024'!C12</f>
        <v>2386617</v>
      </c>
      <c r="D12" s="2">
        <f t="shared" si="0"/>
        <v>10235.718882342853</v>
      </c>
      <c r="E12" s="2">
        <f t="shared" si="1"/>
        <v>1402.2196969506142</v>
      </c>
      <c r="F12" s="12">
        <f t="shared" si="2"/>
        <v>11637.938579293468</v>
      </c>
    </row>
    <row r="13" spans="1:6" x14ac:dyDescent="0.35">
      <c r="A13" t="s">
        <v>10</v>
      </c>
      <c r="B13" s="2">
        <f>'Gemeenten t.e.m. 2024'!B13</f>
        <v>13391</v>
      </c>
      <c r="C13" s="2">
        <f>'Gemeenten t.e.m. 2024'!C13</f>
        <v>4135661</v>
      </c>
      <c r="D13" s="2">
        <f t="shared" si="0"/>
        <v>14651.684826665221</v>
      </c>
      <c r="E13" s="2">
        <f t="shared" si="1"/>
        <v>2429.8432945506024</v>
      </c>
      <c r="F13" s="12">
        <f t="shared" si="2"/>
        <v>17081.528121215822</v>
      </c>
    </row>
    <row r="14" spans="1:6" x14ac:dyDescent="0.35">
      <c r="A14" t="s">
        <v>11</v>
      </c>
      <c r="B14" s="2">
        <f>'Gemeenten t.e.m. 2024'!B14</f>
        <v>8259</v>
      </c>
      <c r="C14" s="2">
        <f>'Gemeenten t.e.m. 2024'!C14</f>
        <v>2319761</v>
      </c>
      <c r="D14" s="2">
        <f t="shared" si="0"/>
        <v>9036.5368518727537</v>
      </c>
      <c r="E14" s="2">
        <f t="shared" si="1"/>
        <v>1362.9394940276777</v>
      </c>
      <c r="F14" s="12">
        <f t="shared" si="2"/>
        <v>10399.476345900432</v>
      </c>
    </row>
    <row r="15" spans="1:6" x14ac:dyDescent="0.35">
      <c r="A15" t="s">
        <v>12</v>
      </c>
      <c r="B15" s="2">
        <f>'Gemeenten t.e.m. 2024'!B15</f>
        <v>35755</v>
      </c>
      <c r="C15" s="2">
        <f>'Gemeenten t.e.m. 2024'!C15</f>
        <v>8579412</v>
      </c>
      <c r="D15" s="2">
        <f t="shared" si="0"/>
        <v>39121.125455710171</v>
      </c>
      <c r="E15" s="2">
        <f t="shared" si="1"/>
        <v>5040.7000765746934</v>
      </c>
      <c r="F15" s="12">
        <f t="shared" si="2"/>
        <v>44161.825532284864</v>
      </c>
    </row>
    <row r="16" spans="1:6" x14ac:dyDescent="0.35">
      <c r="A16" t="s">
        <v>13</v>
      </c>
      <c r="B16" s="2">
        <f>'Gemeenten t.e.m. 2024'!B16</f>
        <v>14650</v>
      </c>
      <c r="C16" s="2">
        <f>'Gemeenten t.e.m. 2024'!C16</f>
        <v>4526864</v>
      </c>
      <c r="D16" s="2">
        <f t="shared" si="0"/>
        <v>16029.212359842093</v>
      </c>
      <c r="E16" s="2">
        <f t="shared" si="1"/>
        <v>2659.6885324359314</v>
      </c>
      <c r="F16" s="12">
        <f t="shared" si="2"/>
        <v>18688.900892278023</v>
      </c>
    </row>
    <row r="17" spans="1:6" x14ac:dyDescent="0.35">
      <c r="A17" t="s">
        <v>14</v>
      </c>
      <c r="B17" s="2">
        <f>'Gemeenten t.e.m. 2024'!B17</f>
        <v>10406</v>
      </c>
      <c r="C17" s="2">
        <f>'Gemeenten t.e.m. 2024'!C17</f>
        <v>2996414</v>
      </c>
      <c r="D17" s="2">
        <f t="shared" si="0"/>
        <v>11385.66442433562</v>
      </c>
      <c r="E17" s="2">
        <f t="shared" si="1"/>
        <v>1760.4964395286627</v>
      </c>
      <c r="F17" s="12">
        <f t="shared" si="2"/>
        <v>13146.160863864283</v>
      </c>
    </row>
    <row r="18" spans="1:6" x14ac:dyDescent="0.35">
      <c r="A18" t="s">
        <v>15</v>
      </c>
      <c r="B18" s="2">
        <f>'Gemeenten t.e.m. 2024'!B18</f>
        <v>3001</v>
      </c>
      <c r="C18" s="2">
        <f>'Gemeenten t.e.m. 2024'!C18</f>
        <v>887654</v>
      </c>
      <c r="D18" s="2">
        <f t="shared" si="0"/>
        <v>3283.5267093437624</v>
      </c>
      <c r="E18" s="2">
        <f t="shared" si="1"/>
        <v>521.52730114509393</v>
      </c>
      <c r="F18" s="12">
        <f t="shared" si="2"/>
        <v>3805.0540104888564</v>
      </c>
    </row>
    <row r="19" spans="1:6" x14ac:dyDescent="0.35">
      <c r="A19" t="s">
        <v>16</v>
      </c>
      <c r="B19" s="2">
        <f>'Gemeenten t.e.m. 2024'!B19</f>
        <v>23523</v>
      </c>
      <c r="C19" s="2">
        <f>'Gemeenten t.e.m. 2024'!C19</f>
        <v>5981328</v>
      </c>
      <c r="D19" s="2">
        <f t="shared" si="0"/>
        <v>25737.553743383316</v>
      </c>
      <c r="E19" s="2">
        <f t="shared" si="1"/>
        <v>3514.2362329281254</v>
      </c>
      <c r="F19" s="12">
        <f t="shared" si="2"/>
        <v>29251.78997631144</v>
      </c>
    </row>
    <row r="20" spans="1:6" x14ac:dyDescent="0.35">
      <c r="A20" t="s">
        <v>17</v>
      </c>
      <c r="B20" s="2">
        <f>'Gemeenten t.e.m. 2024'!B20</f>
        <v>16259</v>
      </c>
      <c r="C20" s="2">
        <f>'Gemeenten t.e.m. 2024'!C20</f>
        <v>4354524</v>
      </c>
      <c r="D20" s="2">
        <f t="shared" si="0"/>
        <v>17789.690358953761</v>
      </c>
      <c r="E20" s="2">
        <f t="shared" si="1"/>
        <v>2558.4328460092997</v>
      </c>
      <c r="F20" s="12">
        <f t="shared" si="2"/>
        <v>20348.12320496306</v>
      </c>
    </row>
    <row r="21" spans="1:6" x14ac:dyDescent="0.35">
      <c r="A21" t="s">
        <v>18</v>
      </c>
      <c r="B21" s="2">
        <f>'Gemeenten t.e.m. 2024'!B21</f>
        <v>18601</v>
      </c>
      <c r="C21" s="2">
        <f>'Gemeenten t.e.m. 2024'!C21</f>
        <v>4046411</v>
      </c>
      <c r="D21" s="2">
        <f t="shared" si="0"/>
        <v>20352.176048151723</v>
      </c>
      <c r="E21" s="2">
        <f t="shared" si="1"/>
        <v>2377.4058452435529</v>
      </c>
      <c r="F21" s="12">
        <f t="shared" si="2"/>
        <v>22729.581893395276</v>
      </c>
    </row>
    <row r="22" spans="1:6" x14ac:dyDescent="0.35">
      <c r="A22" t="s">
        <v>19</v>
      </c>
      <c r="B22" s="2">
        <f>'Gemeenten t.e.m. 2024'!B22</f>
        <v>26505</v>
      </c>
      <c r="C22" s="2">
        <f>'Gemeenten t.e.m. 2024'!C22</f>
        <v>4695276</v>
      </c>
      <c r="D22" s="2">
        <f t="shared" si="0"/>
        <v>29000.291713147762</v>
      </c>
      <c r="E22" s="2">
        <f t="shared" si="1"/>
        <v>2758.6363835586076</v>
      </c>
      <c r="F22" s="12">
        <f t="shared" si="2"/>
        <v>31758.928096706371</v>
      </c>
    </row>
    <row r="23" spans="1:6" x14ac:dyDescent="0.35">
      <c r="A23" t="s">
        <v>20</v>
      </c>
      <c r="B23" s="2">
        <f>'Gemeenten t.e.m. 2024'!B23</f>
        <v>10615</v>
      </c>
      <c r="C23" s="2">
        <f>'Gemeenten t.e.m. 2024'!C23</f>
        <v>2250085</v>
      </c>
      <c r="D23" s="2">
        <f t="shared" si="0"/>
        <v>11614.340559708111</v>
      </c>
      <c r="E23" s="2">
        <f t="shared" si="1"/>
        <v>1322.0024439669721</v>
      </c>
      <c r="F23" s="12">
        <f t="shared" si="2"/>
        <v>12936.343003675083</v>
      </c>
    </row>
    <row r="24" spans="1:6" x14ac:dyDescent="0.35">
      <c r="A24" t="s">
        <v>21</v>
      </c>
      <c r="B24" s="2">
        <f>'Gemeenten t.e.m. 2024'!B24</f>
        <v>6771</v>
      </c>
      <c r="C24" s="2">
        <f>'Gemeenten t.e.m. 2024'!C24</f>
        <v>1906434</v>
      </c>
      <c r="D24" s="2">
        <f t="shared" si="0"/>
        <v>7408.4502995556877</v>
      </c>
      <c r="E24" s="2">
        <f t="shared" si="1"/>
        <v>1120.0956440586601</v>
      </c>
      <c r="F24" s="12">
        <f t="shared" si="2"/>
        <v>8528.5459436143483</v>
      </c>
    </row>
    <row r="25" spans="1:6" x14ac:dyDescent="0.35">
      <c r="A25" t="s">
        <v>22</v>
      </c>
      <c r="B25" s="2">
        <f>'Gemeenten t.e.m. 2024'!B25</f>
        <v>48353</v>
      </c>
      <c r="C25" s="2">
        <f>'Gemeenten t.e.m. 2024'!C25</f>
        <v>13356428</v>
      </c>
      <c r="D25" s="2">
        <f t="shared" si="0"/>
        <v>52905.153940985991</v>
      </c>
      <c r="E25" s="2">
        <f t="shared" si="1"/>
        <v>7847.3615257507599</v>
      </c>
      <c r="F25" s="12">
        <f t="shared" si="2"/>
        <v>60752.515466736753</v>
      </c>
    </row>
    <row r="26" spans="1:6" x14ac:dyDescent="0.35">
      <c r="A26" t="s">
        <v>23</v>
      </c>
      <c r="B26" s="2">
        <f>'Gemeenten t.e.m. 2024'!B26</f>
        <v>12061</v>
      </c>
      <c r="C26" s="2">
        <f>'Gemeenten t.e.m. 2024'!C26</f>
        <v>3116569</v>
      </c>
      <c r="D26" s="2">
        <f t="shared" si="0"/>
        <v>13196.473056113004</v>
      </c>
      <c r="E26" s="2">
        <f t="shared" si="1"/>
        <v>1831.0916408898786</v>
      </c>
      <c r="F26" s="12">
        <f t="shared" si="2"/>
        <v>15027.564697002883</v>
      </c>
    </row>
    <row r="27" spans="1:6" x14ac:dyDescent="0.35">
      <c r="A27" t="s">
        <v>24</v>
      </c>
      <c r="B27" s="2">
        <f>'Gemeenten t.e.m. 2024'!B27</f>
        <v>15486</v>
      </c>
      <c r="C27" s="2">
        <f>'Gemeenten t.e.m. 2024'!C27</f>
        <v>3801147</v>
      </c>
      <c r="D27" s="2">
        <f t="shared" si="0"/>
        <v>16943.916901332057</v>
      </c>
      <c r="E27" s="2">
        <f t="shared" si="1"/>
        <v>2233.3047968755509</v>
      </c>
      <c r="F27" s="12">
        <f t="shared" si="2"/>
        <v>19177.221698207606</v>
      </c>
    </row>
    <row r="28" spans="1:6" x14ac:dyDescent="0.35">
      <c r="A28" t="s">
        <v>25</v>
      </c>
      <c r="B28" s="2">
        <f>'Gemeenten t.e.m. 2024'!B28</f>
        <v>10242</v>
      </c>
      <c r="C28" s="2">
        <f>'Gemeenten t.e.m. 2024'!C28</f>
        <v>1905909</v>
      </c>
      <c r="D28" s="2">
        <f t="shared" si="0"/>
        <v>11206.224777440459</v>
      </c>
      <c r="E28" s="2">
        <f t="shared" si="1"/>
        <v>1119.7871884745011</v>
      </c>
      <c r="F28" s="12">
        <f t="shared" si="2"/>
        <v>12326.01196591496</v>
      </c>
    </row>
    <row r="29" spans="1:6" x14ac:dyDescent="0.35">
      <c r="A29" t="s">
        <v>26</v>
      </c>
      <c r="B29" s="2">
        <f>'Gemeenten t.e.m. 2024'!B29</f>
        <v>2276</v>
      </c>
      <c r="C29" s="2">
        <f>'Gemeenten t.e.m. 2024'!C29</f>
        <v>763837</v>
      </c>
      <c r="D29" s="2">
        <f t="shared" si="0"/>
        <v>2490.2721727645462</v>
      </c>
      <c r="E29" s="2">
        <f t="shared" si="1"/>
        <v>448.78054864256245</v>
      </c>
      <c r="F29" s="12">
        <f t="shared" si="2"/>
        <v>2939.0527214071085</v>
      </c>
    </row>
    <row r="30" spans="1:6" x14ac:dyDescent="0.35">
      <c r="A30" s="10" t="s">
        <v>307</v>
      </c>
      <c r="B30" s="11">
        <f>'Gemeenten t.e.m. 2024'!B30+'Gemeenten t.e.m. 2024'!B145+'Gemeenten t.e.m. 2024'!B302</f>
        <v>87490</v>
      </c>
      <c r="C30" s="11">
        <f>'Gemeenten t.e.m. 2024'!C30+'Gemeenten t.e.m. 2024'!C145+'Gemeenten t.e.m. 2024'!C302</f>
        <v>20187417</v>
      </c>
      <c r="D30" s="11">
        <f t="shared" si="0"/>
        <v>95726.675041814655</v>
      </c>
      <c r="E30" s="11">
        <f t="shared" si="1"/>
        <v>11860.802863616442</v>
      </c>
      <c r="F30" s="12">
        <f t="shared" si="2"/>
        <v>107587.47790543109</v>
      </c>
    </row>
    <row r="31" spans="1:6" x14ac:dyDescent="0.35">
      <c r="A31" t="s">
        <v>28</v>
      </c>
      <c r="B31" s="2">
        <f>'Gemeenten t.e.m. 2024'!B31</f>
        <v>10534</v>
      </c>
      <c r="C31" s="2">
        <f>'Gemeenten t.e.m. 2024'!C31</f>
        <v>2198118</v>
      </c>
      <c r="D31" s="2">
        <f t="shared" si="0"/>
        <v>11525.714880448917</v>
      </c>
      <c r="E31" s="2">
        <f t="shared" si="1"/>
        <v>1291.4700414107881</v>
      </c>
      <c r="F31" s="12">
        <f t="shared" si="2"/>
        <v>12817.184921859705</v>
      </c>
    </row>
    <row r="32" spans="1:6" x14ac:dyDescent="0.35">
      <c r="A32" s="10" t="s">
        <v>308</v>
      </c>
      <c r="B32" s="11">
        <f>'Gemeenten t.e.m. 2024'!B32+'Gemeenten t.e.m. 2024'!B111</f>
        <v>42862</v>
      </c>
      <c r="C32" s="11">
        <f>'Gemeenten t.e.m. 2024'!C32+'Gemeenten t.e.m. 2024'!C111</f>
        <v>11840431</v>
      </c>
      <c r="D32" s="11">
        <f t="shared" si="0"/>
        <v>46897.208202563263</v>
      </c>
      <c r="E32" s="11">
        <f t="shared" si="1"/>
        <v>6956.6610681917791</v>
      </c>
      <c r="F32" s="12">
        <f t="shared" si="2"/>
        <v>53853.869270755044</v>
      </c>
    </row>
    <row r="33" spans="1:6" x14ac:dyDescent="0.35">
      <c r="A33" t="s">
        <v>30</v>
      </c>
      <c r="B33" s="2">
        <f>'Gemeenten t.e.m. 2024'!B33</f>
        <v>20559</v>
      </c>
      <c r="C33" s="2">
        <f>'Gemeenten t.e.m. 2024'!C33</f>
        <v>7719017</v>
      </c>
      <c r="D33" s="2">
        <f t="shared" si="0"/>
        <v>22494.5103690098</v>
      </c>
      <c r="E33" s="2">
        <f t="shared" si="1"/>
        <v>4535.1883768935859</v>
      </c>
      <c r="F33" s="12">
        <f t="shared" si="2"/>
        <v>27029.698745903384</v>
      </c>
    </row>
    <row r="34" spans="1:6" x14ac:dyDescent="0.35">
      <c r="A34" t="s">
        <v>31</v>
      </c>
      <c r="B34" s="2">
        <f>'Gemeenten t.e.m. 2024'!B34</f>
        <v>13753</v>
      </c>
      <c r="C34" s="2">
        <f>'Gemeenten t.e.m. 2024'!C34</f>
        <v>4343141</v>
      </c>
      <c r="D34" s="2">
        <f t="shared" si="0"/>
        <v>15047.765022860636</v>
      </c>
      <c r="E34" s="2">
        <f t="shared" si="1"/>
        <v>2551.7449414102844</v>
      </c>
      <c r="F34" s="12">
        <f t="shared" si="2"/>
        <v>17599.509964270921</v>
      </c>
    </row>
    <row r="35" spans="1:6" x14ac:dyDescent="0.35">
      <c r="A35" t="s">
        <v>32</v>
      </c>
      <c r="B35" s="2">
        <f>'Gemeenten t.e.m. 2024'!B35</f>
        <v>13831</v>
      </c>
      <c r="C35" s="2">
        <f>'Gemeenten t.e.m. 2024'!C35</f>
        <v>3035561</v>
      </c>
      <c r="D35" s="2">
        <f t="shared" si="0"/>
        <v>15133.108269554676</v>
      </c>
      <c r="E35" s="2">
        <f t="shared" si="1"/>
        <v>1783.4966504869042</v>
      </c>
      <c r="F35" s="12">
        <f t="shared" si="2"/>
        <v>16916.60492004158</v>
      </c>
    </row>
    <row r="36" spans="1:6" x14ac:dyDescent="0.35">
      <c r="A36" t="s">
        <v>33</v>
      </c>
      <c r="B36" s="2">
        <f>'Gemeenten t.e.m. 2024'!B36</f>
        <v>15454</v>
      </c>
      <c r="C36" s="2">
        <f>'Gemeenten t.e.m. 2024'!C36</f>
        <v>2790801</v>
      </c>
      <c r="D36" s="2">
        <f t="shared" si="0"/>
        <v>16908.904287303736</v>
      </c>
      <c r="E36" s="2">
        <f t="shared" si="1"/>
        <v>1639.6917194796949</v>
      </c>
      <c r="F36" s="12">
        <f t="shared" si="2"/>
        <v>18548.596006783431</v>
      </c>
    </row>
    <row r="37" spans="1:6" x14ac:dyDescent="0.35">
      <c r="A37" t="s">
        <v>34</v>
      </c>
      <c r="B37" s="2">
        <f>'Gemeenten t.e.m. 2024'!B37</f>
        <v>19431</v>
      </c>
      <c r="C37" s="2">
        <f>'Gemeenten t.e.m. 2024'!C37</f>
        <v>6457902</v>
      </c>
      <c r="D37" s="2">
        <f t="shared" si="0"/>
        <v>21260.31572451138</v>
      </c>
      <c r="E37" s="2">
        <f t="shared" si="1"/>
        <v>3794.2398740044027</v>
      </c>
      <c r="F37" s="12">
        <f t="shared" si="2"/>
        <v>25054.555598515784</v>
      </c>
    </row>
    <row r="38" spans="1:6" x14ac:dyDescent="0.35">
      <c r="A38" t="s">
        <v>35</v>
      </c>
      <c r="B38" s="2">
        <f>'Gemeenten t.e.m. 2024'!B38</f>
        <v>13348</v>
      </c>
      <c r="C38" s="2">
        <f>'Gemeenten t.e.m. 2024'!C38</f>
        <v>2178420</v>
      </c>
      <c r="D38" s="2">
        <f t="shared" si="0"/>
        <v>14604.636626564661</v>
      </c>
      <c r="E38" s="2">
        <f t="shared" si="1"/>
        <v>1279.896787893138</v>
      </c>
      <c r="F38" s="12">
        <f t="shared" si="2"/>
        <v>15884.533414457799</v>
      </c>
    </row>
    <row r="39" spans="1:6" x14ac:dyDescent="0.35">
      <c r="A39" t="s">
        <v>37</v>
      </c>
      <c r="B39" s="2">
        <f>'Gemeenten t.e.m. 2024'!B40</f>
        <v>22076</v>
      </c>
      <c r="C39" s="2">
        <f>'Gemeenten t.e.m. 2024'!C40</f>
        <v>5264933</v>
      </c>
      <c r="D39" s="2">
        <f t="shared" si="0"/>
        <v>24154.327102790037</v>
      </c>
      <c r="E39" s="2">
        <f t="shared" si="1"/>
        <v>3093.3294934735191</v>
      </c>
      <c r="F39" s="12">
        <f t="shared" si="2"/>
        <v>27247.656596263558</v>
      </c>
    </row>
    <row r="40" spans="1:6" x14ac:dyDescent="0.35">
      <c r="A40" t="s">
        <v>39</v>
      </c>
      <c r="B40" s="2">
        <f>'Gemeenten t.e.m. 2024'!B42</f>
        <v>8634</v>
      </c>
      <c r="C40" s="2">
        <f>'Gemeenten t.e.m. 2024'!C42</f>
        <v>1924317</v>
      </c>
      <c r="D40" s="2">
        <f t="shared" si="0"/>
        <v>9446.8409225171763</v>
      </c>
      <c r="E40" s="2">
        <f t="shared" si="1"/>
        <v>1130.6025225567887</v>
      </c>
      <c r="F40" s="12">
        <f t="shared" si="2"/>
        <v>10577.443445073965</v>
      </c>
    </row>
    <row r="41" spans="1:6" x14ac:dyDescent="0.35">
      <c r="A41" t="s">
        <v>40</v>
      </c>
      <c r="B41" s="2">
        <f>'Gemeenten t.e.m. 2024'!B43</f>
        <v>15073</v>
      </c>
      <c r="C41" s="2">
        <f>'Gemeenten t.e.m. 2024'!C43</f>
        <v>4172396</v>
      </c>
      <c r="D41" s="2">
        <f t="shared" si="0"/>
        <v>16492.035351529004</v>
      </c>
      <c r="E41" s="2">
        <f t="shared" si="1"/>
        <v>2451.42637242505</v>
      </c>
      <c r="F41" s="12">
        <f t="shared" si="2"/>
        <v>18943.461723954053</v>
      </c>
    </row>
    <row r="42" spans="1:6" x14ac:dyDescent="0.35">
      <c r="A42" t="s">
        <v>41</v>
      </c>
      <c r="B42" s="2">
        <f>'Gemeenten t.e.m. 2024'!B44</f>
        <v>38470</v>
      </c>
      <c r="C42" s="2">
        <f>'Gemeenten t.e.m. 2024'!C44</f>
        <v>7534952</v>
      </c>
      <c r="D42" s="2">
        <f t="shared" si="0"/>
        <v>42091.72692717579</v>
      </c>
      <c r="E42" s="2">
        <f t="shared" si="1"/>
        <v>4427.0438490874003</v>
      </c>
      <c r="F42" s="12">
        <f t="shared" si="2"/>
        <v>46518.770776263191</v>
      </c>
    </row>
    <row r="43" spans="1:6" x14ac:dyDescent="0.35">
      <c r="A43" t="s">
        <v>42</v>
      </c>
      <c r="B43" s="2">
        <f>'Gemeenten t.e.m. 2024'!B45</f>
        <v>30610</v>
      </c>
      <c r="C43" s="2">
        <f>'Gemeenten t.e.m. 2024'!C45</f>
        <v>6962196</v>
      </c>
      <c r="D43" s="2">
        <f t="shared" si="0"/>
        <v>33491.753606468701</v>
      </c>
      <c r="E43" s="2">
        <f t="shared" si="1"/>
        <v>4090.5299699242814</v>
      </c>
      <c r="F43" s="12">
        <f t="shared" si="2"/>
        <v>37582.283576392983</v>
      </c>
    </row>
    <row r="44" spans="1:6" x14ac:dyDescent="0.35">
      <c r="A44" t="s">
        <v>43</v>
      </c>
      <c r="B44" s="2">
        <f>'Gemeenten t.e.m. 2024'!B46</f>
        <v>18180</v>
      </c>
      <c r="C44" s="2">
        <f>'Gemeenten t.e.m. 2024'!C46</f>
        <v>5949370</v>
      </c>
      <c r="D44" s="2">
        <f t="shared" si="0"/>
        <v>19891.541344841586</v>
      </c>
      <c r="E44" s="2">
        <f t="shared" si="1"/>
        <v>3495.4598071023024</v>
      </c>
      <c r="F44" s="12">
        <f t="shared" si="2"/>
        <v>23387.001151943889</v>
      </c>
    </row>
    <row r="45" spans="1:6" x14ac:dyDescent="0.35">
      <c r="A45" t="s">
        <v>44</v>
      </c>
      <c r="B45" s="2">
        <f>'Gemeenten t.e.m. 2024'!B47</f>
        <v>16967</v>
      </c>
      <c r="C45" s="2">
        <f>'Gemeenten t.e.m. 2024'!C47</f>
        <v>5153229</v>
      </c>
      <c r="D45" s="2">
        <f t="shared" si="0"/>
        <v>18564.344444330429</v>
      </c>
      <c r="E45" s="2">
        <f t="shared" si="1"/>
        <v>3027.6995457155954</v>
      </c>
      <c r="F45" s="12">
        <f t="shared" si="2"/>
        <v>21592.043990046026</v>
      </c>
    </row>
    <row r="46" spans="1:6" x14ac:dyDescent="0.35">
      <c r="A46" t="s">
        <v>45</v>
      </c>
      <c r="B46" s="2">
        <f>'Gemeenten t.e.m. 2024'!B48</f>
        <v>119869</v>
      </c>
      <c r="C46" s="2">
        <f>'Gemeenten t.e.m. 2024'!C48</f>
        <v>94014909</v>
      </c>
      <c r="D46" s="2">
        <f t="shared" si="0"/>
        <v>131153.96971753665</v>
      </c>
      <c r="E46" s="2">
        <f t="shared" si="1"/>
        <v>55236.997476687538</v>
      </c>
      <c r="F46" s="12">
        <f t="shared" si="2"/>
        <v>186390.96719422418</v>
      </c>
    </row>
    <row r="47" spans="1:6" x14ac:dyDescent="0.35">
      <c r="A47" t="s">
        <v>46</v>
      </c>
      <c r="B47" s="2">
        <f>'Gemeenten t.e.m. 2024'!B49</f>
        <v>14957</v>
      </c>
      <c r="C47" s="2">
        <f>'Gemeenten t.e.m. 2024'!C49</f>
        <v>3214711</v>
      </c>
      <c r="D47" s="2">
        <f t="shared" si="0"/>
        <v>16365.114625676328</v>
      </c>
      <c r="E47" s="2">
        <f t="shared" si="1"/>
        <v>1888.7534464909143</v>
      </c>
      <c r="F47" s="12">
        <f t="shared" si="2"/>
        <v>18253.868072167243</v>
      </c>
    </row>
    <row r="48" spans="1:6" x14ac:dyDescent="0.35">
      <c r="A48" t="s">
        <v>47</v>
      </c>
      <c r="B48" s="2">
        <f>'Gemeenten t.e.m. 2024'!B50</f>
        <v>11207</v>
      </c>
      <c r="C48" s="2">
        <f>'Gemeenten t.e.m. 2024'!C50</f>
        <v>3564850</v>
      </c>
      <c r="D48" s="2">
        <f t="shared" si="0"/>
        <v>12262.073919232105</v>
      </c>
      <c r="E48" s="2">
        <f t="shared" si="1"/>
        <v>2094.4721698849867</v>
      </c>
      <c r="F48" s="12">
        <f t="shared" si="2"/>
        <v>14356.546089117091</v>
      </c>
    </row>
    <row r="49" spans="1:6" x14ac:dyDescent="0.35">
      <c r="A49" t="s">
        <v>48</v>
      </c>
      <c r="B49" s="2">
        <f>'Gemeenten t.e.m. 2024'!B51</f>
        <v>12718</v>
      </c>
      <c r="C49" s="2">
        <f>'Gemeenten t.e.m. 2024'!C51</f>
        <v>4019191</v>
      </c>
      <c r="D49" s="2">
        <f t="shared" si="0"/>
        <v>13915.325787882031</v>
      </c>
      <c r="E49" s="2">
        <f t="shared" si="1"/>
        <v>2361.4131576229606</v>
      </c>
      <c r="F49" s="12">
        <f t="shared" si="2"/>
        <v>16276.738945504992</v>
      </c>
    </row>
    <row r="50" spans="1:6" x14ac:dyDescent="0.35">
      <c r="A50" t="s">
        <v>49</v>
      </c>
      <c r="B50" s="2">
        <f>'Gemeenten t.e.m. 2024'!B52</f>
        <v>11021</v>
      </c>
      <c r="C50" s="2">
        <f>'Gemeenten t.e.m. 2024'!C52</f>
        <v>2879582</v>
      </c>
      <c r="D50" s="2">
        <f t="shared" si="0"/>
        <v>12058.563100192472</v>
      </c>
      <c r="E50" s="2">
        <f t="shared" si="1"/>
        <v>1691.8536151315625</v>
      </c>
      <c r="F50" s="12">
        <f t="shared" si="2"/>
        <v>13750.416715324034</v>
      </c>
    </row>
    <row r="51" spans="1:6" x14ac:dyDescent="0.35">
      <c r="A51" t="s">
        <v>51</v>
      </c>
      <c r="B51" s="2">
        <f>'Gemeenten t.e.m. 2024'!B54</f>
        <v>12670</v>
      </c>
      <c r="C51" s="2">
        <f>'Gemeenten t.e.m. 2024'!C54</f>
        <v>2745201</v>
      </c>
      <c r="D51" s="2">
        <f t="shared" si="0"/>
        <v>13862.806866839544</v>
      </c>
      <c r="E51" s="2">
        <f t="shared" si="1"/>
        <v>1612.9001487413036</v>
      </c>
      <c r="F51" s="12">
        <f t="shared" si="2"/>
        <v>15475.707015580849</v>
      </c>
    </row>
    <row r="52" spans="1:6" x14ac:dyDescent="0.35">
      <c r="A52" t="s">
        <v>52</v>
      </c>
      <c r="B52" s="2">
        <f>'Gemeenten t.e.m. 2024'!B55</f>
        <v>45471</v>
      </c>
      <c r="C52" s="2">
        <f>'Gemeenten t.e.m. 2024'!C55</f>
        <v>14939332</v>
      </c>
      <c r="D52" s="2">
        <f t="shared" si="0"/>
        <v>49751.830390060059</v>
      </c>
      <c r="E52" s="2">
        <f t="shared" si="1"/>
        <v>8777.3721504894238</v>
      </c>
      <c r="F52" s="12">
        <f t="shared" si="2"/>
        <v>58529.202540549479</v>
      </c>
    </row>
    <row r="53" spans="1:6" x14ac:dyDescent="0.35">
      <c r="A53" t="s">
        <v>53</v>
      </c>
      <c r="B53" s="2">
        <f>'Gemeenten t.e.m. 2024'!B56</f>
        <v>21056</v>
      </c>
      <c r="C53" s="2">
        <f>'Gemeenten t.e.m. 2024'!C56</f>
        <v>5364680</v>
      </c>
      <c r="D53" s="2">
        <f t="shared" si="0"/>
        <v>23038.300030637209</v>
      </c>
      <c r="E53" s="2">
        <f t="shared" si="1"/>
        <v>3151.9342918604125</v>
      </c>
      <c r="F53" s="12">
        <f t="shared" si="2"/>
        <v>26190.234322497621</v>
      </c>
    </row>
    <row r="54" spans="1:6" x14ac:dyDescent="0.35">
      <c r="A54" t="s">
        <v>54</v>
      </c>
      <c r="B54" s="2">
        <f>'Gemeenten t.e.m. 2024'!B57</f>
        <v>47185</v>
      </c>
      <c r="C54" s="2">
        <f>'Gemeenten t.e.m. 2024'!C57</f>
        <v>17087153</v>
      </c>
      <c r="D54" s="2">
        <f t="shared" si="0"/>
        <v>51627.193528952164</v>
      </c>
      <c r="E54" s="2">
        <f t="shared" si="1"/>
        <v>10039.290971868875</v>
      </c>
      <c r="F54" s="12">
        <f t="shared" si="2"/>
        <v>61666.48450082104</v>
      </c>
    </row>
    <row r="55" spans="1:6" x14ac:dyDescent="0.35">
      <c r="A55" t="s">
        <v>55</v>
      </c>
      <c r="B55" s="2">
        <f>'Gemeenten t.e.m. 2024'!B58</f>
        <v>8722</v>
      </c>
      <c r="C55" s="2">
        <f>'Gemeenten t.e.m. 2024'!C58</f>
        <v>2226224</v>
      </c>
      <c r="D55" s="2">
        <f t="shared" si="0"/>
        <v>9543.1256110950671</v>
      </c>
      <c r="E55" s="2">
        <f t="shared" si="1"/>
        <v>1307.9832845505518</v>
      </c>
      <c r="F55" s="12">
        <f t="shared" si="2"/>
        <v>10851.108895645619</v>
      </c>
    </row>
    <row r="56" spans="1:6" x14ac:dyDescent="0.35">
      <c r="A56" t="s">
        <v>56</v>
      </c>
      <c r="B56" s="2">
        <f>'Gemeenten t.e.m. 2024'!B59</f>
        <v>9892</v>
      </c>
      <c r="C56" s="2">
        <f>'Gemeenten t.e.m. 2024'!C59</f>
        <v>2524346</v>
      </c>
      <c r="D56" s="2">
        <f t="shared" si="0"/>
        <v>10823.274311505666</v>
      </c>
      <c r="E56" s="2">
        <f t="shared" si="1"/>
        <v>1483.1402286661394</v>
      </c>
      <c r="F56" s="12">
        <f t="shared" si="2"/>
        <v>12306.414540171805</v>
      </c>
    </row>
    <row r="57" spans="1:6" x14ac:dyDescent="0.35">
      <c r="A57" t="s">
        <v>57</v>
      </c>
      <c r="B57" s="2">
        <f>'Gemeenten t.e.m. 2024'!B60</f>
        <v>19110</v>
      </c>
      <c r="C57" s="2">
        <f>'Gemeenten t.e.m. 2024'!C60</f>
        <v>3221510</v>
      </c>
      <c r="D57" s="2">
        <f t="shared" si="0"/>
        <v>20909.095440039753</v>
      </c>
      <c r="E57" s="2">
        <f t="shared" si="1"/>
        <v>1892.7480931893861</v>
      </c>
      <c r="F57" s="12">
        <f t="shared" si="2"/>
        <v>22801.843533229141</v>
      </c>
    </row>
    <row r="58" spans="1:6" x14ac:dyDescent="0.35">
      <c r="A58" t="s">
        <v>58</v>
      </c>
      <c r="B58" s="2">
        <f>'Gemeenten t.e.m. 2024'!B61</f>
        <v>19607</v>
      </c>
      <c r="C58" s="2">
        <f>'Gemeenten t.e.m. 2024'!C61</f>
        <v>6286712</v>
      </c>
      <c r="D58" s="2">
        <f t="shared" si="0"/>
        <v>21452.885101667162</v>
      </c>
      <c r="E58" s="2">
        <f t="shared" si="1"/>
        <v>3693.6598521906908</v>
      </c>
      <c r="F58" s="12">
        <f t="shared" si="2"/>
        <v>25146.544953857854</v>
      </c>
    </row>
    <row r="59" spans="1:6" x14ac:dyDescent="0.35">
      <c r="A59" t="s">
        <v>59</v>
      </c>
      <c r="B59" s="2">
        <f>'Gemeenten t.e.m. 2024'!B62</f>
        <v>24971</v>
      </c>
      <c r="C59" s="2">
        <f>'Gemeenten t.e.m. 2024'!C62</f>
        <v>9208159</v>
      </c>
      <c r="D59" s="2">
        <f t="shared" si="0"/>
        <v>27321.874528164979</v>
      </c>
      <c r="E59" s="2">
        <f t="shared" si="1"/>
        <v>5410.1105969047703</v>
      </c>
      <c r="F59" s="12">
        <f t="shared" si="2"/>
        <v>32731.98512506975</v>
      </c>
    </row>
    <row r="60" spans="1:6" x14ac:dyDescent="0.35">
      <c r="A60" t="s">
        <v>60</v>
      </c>
      <c r="B60" s="2">
        <f>'Gemeenten t.e.m. 2024'!B63</f>
        <v>17228</v>
      </c>
      <c r="C60" s="2">
        <f>'Gemeenten t.e.m. 2024'!C63</f>
        <v>7143416</v>
      </c>
      <c r="D60" s="2">
        <f t="shared" si="0"/>
        <v>18849.916077498947</v>
      </c>
      <c r="E60" s="2">
        <f t="shared" si="1"/>
        <v>4197.0029622315478</v>
      </c>
      <c r="F60" s="12">
        <f t="shared" si="2"/>
        <v>23046.919039730496</v>
      </c>
    </row>
    <row r="61" spans="1:6" x14ac:dyDescent="0.35">
      <c r="A61" t="s">
        <v>61</v>
      </c>
      <c r="B61" s="2">
        <f>'Gemeenten t.e.m. 2024'!B64</f>
        <v>44878</v>
      </c>
      <c r="C61" s="2">
        <f>'Gemeenten t.e.m. 2024'!C64</f>
        <v>8863033</v>
      </c>
      <c r="D61" s="2">
        <f t="shared" si="0"/>
        <v>49103.002886347676</v>
      </c>
      <c r="E61" s="2">
        <f t="shared" si="1"/>
        <v>5207.3371836885826</v>
      </c>
      <c r="F61" s="12">
        <f t="shared" si="2"/>
        <v>54310.340070036262</v>
      </c>
    </row>
    <row r="62" spans="1:6" x14ac:dyDescent="0.35">
      <c r="A62" t="s">
        <v>62</v>
      </c>
      <c r="B62" s="2">
        <f>'Gemeenten t.e.m. 2024'!B65</f>
        <v>21346</v>
      </c>
      <c r="C62" s="2">
        <f>'Gemeenten t.e.m. 2024'!C65</f>
        <v>6551471</v>
      </c>
      <c r="D62" s="2">
        <f t="shared" si="0"/>
        <v>23355.601845268895</v>
      </c>
      <c r="E62" s="2">
        <f t="shared" si="1"/>
        <v>3849.2148845838014</v>
      </c>
      <c r="F62" s="12">
        <f t="shared" si="2"/>
        <v>27204.816729852697</v>
      </c>
    </row>
    <row r="63" spans="1:6" x14ac:dyDescent="0.35">
      <c r="A63" t="s">
        <v>63</v>
      </c>
      <c r="B63" s="2">
        <f>'Gemeenten t.e.m. 2024'!B66</f>
        <v>5944</v>
      </c>
      <c r="C63" s="2">
        <f>'Gemeenten t.e.m. 2024'!C66</f>
        <v>1437022</v>
      </c>
      <c r="D63" s="2">
        <f t="shared" si="0"/>
        <v>6503.5930557611882</v>
      </c>
      <c r="E63" s="2">
        <f t="shared" si="1"/>
        <v>844.29992468475905</v>
      </c>
      <c r="F63" s="12">
        <f t="shared" si="2"/>
        <v>7347.8929804459476</v>
      </c>
    </row>
    <row r="64" spans="1:6" x14ac:dyDescent="0.35">
      <c r="A64" t="s">
        <v>64</v>
      </c>
      <c r="B64" s="2">
        <f>'Gemeenten t.e.m. 2024'!B67</f>
        <v>18062</v>
      </c>
      <c r="C64" s="2">
        <f>'Gemeenten t.e.m. 2024'!C67</f>
        <v>3883107</v>
      </c>
      <c r="D64" s="2">
        <f t="shared" si="0"/>
        <v>19762.432330612144</v>
      </c>
      <c r="E64" s="2">
        <f t="shared" si="1"/>
        <v>2281.4591200711338</v>
      </c>
      <c r="F64" s="12">
        <f t="shared" si="2"/>
        <v>22043.891450683277</v>
      </c>
    </row>
    <row r="65" spans="1:6" x14ac:dyDescent="0.35">
      <c r="A65" t="s">
        <v>65</v>
      </c>
      <c r="B65" s="2">
        <f>'Gemeenten t.e.m. 2024'!B68</f>
        <v>23009</v>
      </c>
      <c r="C65" s="2">
        <f>'Gemeenten t.e.m. 2024'!C68</f>
        <v>4556436</v>
      </c>
      <c r="D65" s="2">
        <f t="shared" si="0"/>
        <v>25175.163630553361</v>
      </c>
      <c r="E65" s="2">
        <f t="shared" si="1"/>
        <v>2677.0631010735569</v>
      </c>
      <c r="F65" s="12">
        <f t="shared" si="2"/>
        <v>27852.226731626917</v>
      </c>
    </row>
    <row r="66" spans="1:6" x14ac:dyDescent="0.35">
      <c r="A66" t="s">
        <v>66</v>
      </c>
      <c r="B66" s="2">
        <f>'Gemeenten t.e.m. 2024'!B69</f>
        <v>22401</v>
      </c>
      <c r="C66" s="2">
        <f>'Gemeenten t.e.m. 2024'!C69</f>
        <v>9184989</v>
      </c>
      <c r="D66" s="2">
        <f t="shared" si="0"/>
        <v>24509.923964015201</v>
      </c>
      <c r="E66" s="2">
        <f t="shared" si="1"/>
        <v>5396.4974237905481</v>
      </c>
      <c r="F66" s="12">
        <f t="shared" si="2"/>
        <v>29906.421387805749</v>
      </c>
    </row>
    <row r="67" spans="1:6" x14ac:dyDescent="0.35">
      <c r="A67" t="s">
        <v>67</v>
      </c>
      <c r="B67" s="2">
        <f>'Gemeenten t.e.m. 2024'!B70</f>
        <v>21013</v>
      </c>
      <c r="C67" s="2">
        <f>'Gemeenten t.e.m. 2024'!C70</f>
        <v>4491249</v>
      </c>
      <c r="D67" s="2">
        <f t="shared" si="0"/>
        <v>22991.25183053665</v>
      </c>
      <c r="E67" s="2">
        <f t="shared" si="1"/>
        <v>2638.7634931410234</v>
      </c>
      <c r="F67" s="12">
        <f t="shared" si="2"/>
        <v>25630.015323677675</v>
      </c>
    </row>
    <row r="68" spans="1:6" x14ac:dyDescent="0.35">
      <c r="A68" t="s">
        <v>68</v>
      </c>
      <c r="B68" s="2">
        <f>'Gemeenten t.e.m. 2024'!B71</f>
        <v>19630</v>
      </c>
      <c r="C68" s="2">
        <f>'Gemeenten t.e.m. 2024'!C71</f>
        <v>4891333</v>
      </c>
      <c r="D68" s="2">
        <f t="shared" ref="D68:D131" si="3">B68/B$2*D$2</f>
        <v>21478.050418000021</v>
      </c>
      <c r="E68" s="2">
        <f t="shared" ref="E68:E131" si="4">C68/C$2*E$2</f>
        <v>2873.8266244414331</v>
      </c>
      <c r="F68" s="12">
        <f t="shared" ref="F68:F131" si="5">D68+E68</f>
        <v>24351.877042441454</v>
      </c>
    </row>
    <row r="69" spans="1:6" x14ac:dyDescent="0.35">
      <c r="A69" t="s">
        <v>69</v>
      </c>
      <c r="B69" s="2">
        <f>'Gemeenten t.e.m. 2024'!B72</f>
        <v>36860</v>
      </c>
      <c r="C69" s="2">
        <f>'Gemeenten t.e.m. 2024'!C72</f>
        <v>8401694</v>
      </c>
      <c r="D69" s="2">
        <f t="shared" si="3"/>
        <v>40330.15478387574</v>
      </c>
      <c r="E69" s="2">
        <f t="shared" si="4"/>
        <v>4936.28462989738</v>
      </c>
      <c r="F69" s="12">
        <f t="shared" si="5"/>
        <v>45266.439413773121</v>
      </c>
    </row>
    <row r="70" spans="1:6" x14ac:dyDescent="0.35">
      <c r="A70" t="s">
        <v>71</v>
      </c>
      <c r="B70" s="2">
        <f>'Gemeenten t.e.m. 2024'!B74</f>
        <v>13311</v>
      </c>
      <c r="C70" s="2">
        <f>'Gemeenten t.e.m. 2024'!C74</f>
        <v>2867896</v>
      </c>
      <c r="D70" s="2">
        <f t="shared" si="3"/>
        <v>14564.153291594412</v>
      </c>
      <c r="E70" s="2">
        <f t="shared" si="4"/>
        <v>1684.9876875954035</v>
      </c>
      <c r="F70" s="12">
        <f t="shared" si="5"/>
        <v>16249.140979189815</v>
      </c>
    </row>
    <row r="71" spans="1:6" x14ac:dyDescent="0.35">
      <c r="A71" t="s">
        <v>72</v>
      </c>
      <c r="B71" s="2">
        <f>'Gemeenten t.e.m. 2024'!B75</f>
        <v>42331</v>
      </c>
      <c r="C71" s="2">
        <f>'Gemeenten t.e.m. 2024'!C75</f>
        <v>16390924</v>
      </c>
      <c r="D71" s="2">
        <f t="shared" si="3"/>
        <v>46316.217638530761</v>
      </c>
      <c r="E71" s="2">
        <f t="shared" si="4"/>
        <v>9630.2324520526545</v>
      </c>
      <c r="F71" s="12">
        <f t="shared" si="5"/>
        <v>55946.450090583414</v>
      </c>
    </row>
    <row r="72" spans="1:6" x14ac:dyDescent="0.35">
      <c r="A72" t="s">
        <v>73</v>
      </c>
      <c r="B72" s="2">
        <f>'Gemeenten t.e.m. 2024'!B76</f>
        <v>6261</v>
      </c>
      <c r="C72" s="2">
        <f>'Gemeenten t.e.m. 2024'!C76</f>
        <v>1856850</v>
      </c>
      <c r="D72" s="2">
        <f t="shared" si="3"/>
        <v>6850.4367634792734</v>
      </c>
      <c r="E72" s="2">
        <f t="shared" si="4"/>
        <v>1090.9633360873354</v>
      </c>
      <c r="F72" s="12">
        <f t="shared" si="5"/>
        <v>7941.4000995666083</v>
      </c>
    </row>
    <row r="73" spans="1:6" x14ac:dyDescent="0.35">
      <c r="A73" t="s">
        <v>74</v>
      </c>
      <c r="B73" s="2">
        <f>'Gemeenten t.e.m. 2024'!B77</f>
        <v>67877</v>
      </c>
      <c r="C73" s="2">
        <f>'Gemeenten t.e.m. 2024'!C77</f>
        <v>39477024</v>
      </c>
      <c r="D73" s="2">
        <f t="shared" si="3"/>
        <v>74267.225075017181</v>
      </c>
      <c r="E73" s="2">
        <f t="shared" si="4"/>
        <v>23194.111426254036</v>
      </c>
      <c r="F73" s="12">
        <f t="shared" si="5"/>
        <v>97461.336501271217</v>
      </c>
    </row>
    <row r="74" spans="1:6" x14ac:dyDescent="0.35">
      <c r="A74" t="s">
        <v>75</v>
      </c>
      <c r="B74" s="2">
        <f>'Gemeenten t.e.m. 2024'!B78</f>
        <v>269597</v>
      </c>
      <c r="C74" s="2">
        <f>'Gemeenten t.e.m. 2024'!C78</f>
        <v>416439564</v>
      </c>
      <c r="D74" s="2">
        <f t="shared" si="3"/>
        <v>294977.99075606477</v>
      </c>
      <c r="E74" s="2">
        <f t="shared" si="4"/>
        <v>244672.58853445103</v>
      </c>
      <c r="F74" s="12">
        <f t="shared" si="5"/>
        <v>539650.57929051574</v>
      </c>
    </row>
    <row r="75" spans="1:6" x14ac:dyDescent="0.35">
      <c r="A75" t="s">
        <v>76</v>
      </c>
      <c r="B75" s="2">
        <f>'Gemeenten t.e.m. 2024'!B79</f>
        <v>34999</v>
      </c>
      <c r="C75" s="2">
        <f>'Gemeenten t.e.m. 2024'!C79</f>
        <v>10915021</v>
      </c>
      <c r="D75" s="2">
        <f t="shared" si="3"/>
        <v>38293.95244929102</v>
      </c>
      <c r="E75" s="2">
        <f t="shared" si="4"/>
        <v>6412.9508165028537</v>
      </c>
      <c r="F75" s="12">
        <f t="shared" si="5"/>
        <v>44706.903265793873</v>
      </c>
    </row>
    <row r="76" spans="1:6" x14ac:dyDescent="0.35">
      <c r="A76" t="s">
        <v>77</v>
      </c>
      <c r="B76" s="2">
        <f>'Gemeenten t.e.m. 2024'!B80</f>
        <v>8732</v>
      </c>
      <c r="C76" s="2">
        <f>'Gemeenten t.e.m. 2024'!C80</f>
        <v>3040153</v>
      </c>
      <c r="D76" s="2">
        <f t="shared" si="3"/>
        <v>9554.0670529789186</v>
      </c>
      <c r="E76" s="2">
        <f t="shared" si="4"/>
        <v>1786.1946086630157</v>
      </c>
      <c r="F76" s="12">
        <f t="shared" si="5"/>
        <v>11340.261661641935</v>
      </c>
    </row>
    <row r="77" spans="1:6" x14ac:dyDescent="0.35">
      <c r="A77" t="s">
        <v>78</v>
      </c>
      <c r="B77" s="2">
        <f>'Gemeenten t.e.m. 2024'!B81</f>
        <v>12244</v>
      </c>
      <c r="C77" s="2">
        <f>'Gemeenten t.e.m. 2024'!C81</f>
        <v>3752028</v>
      </c>
      <c r="D77" s="2">
        <f t="shared" si="3"/>
        <v>13396.701442587482</v>
      </c>
      <c r="E77" s="2">
        <f t="shared" si="4"/>
        <v>2204.4456924216242</v>
      </c>
      <c r="F77" s="12">
        <f t="shared" si="5"/>
        <v>15601.147135009107</v>
      </c>
    </row>
    <row r="78" spans="1:6" x14ac:dyDescent="0.35">
      <c r="A78" t="s">
        <v>79</v>
      </c>
      <c r="B78" s="2">
        <f>'Gemeenten t.e.m. 2024'!B82</f>
        <v>5425</v>
      </c>
      <c r="C78" s="2">
        <f>'Gemeenten t.e.m. 2024'!C82</f>
        <v>1298676</v>
      </c>
      <c r="D78" s="2">
        <f t="shared" si="3"/>
        <v>5935.7322219893076</v>
      </c>
      <c r="E78" s="2">
        <f t="shared" si="4"/>
        <v>763.01688421604138</v>
      </c>
      <c r="F78" s="12">
        <f t="shared" si="5"/>
        <v>6698.7491062053487</v>
      </c>
    </row>
    <row r="79" spans="1:6" x14ac:dyDescent="0.35">
      <c r="A79" t="s">
        <v>81</v>
      </c>
      <c r="B79" s="2">
        <f>'Gemeenten t.e.m. 2024'!B84</f>
        <v>39860</v>
      </c>
      <c r="C79" s="2">
        <f>'Gemeenten t.e.m. 2024'!C84</f>
        <v>7784004</v>
      </c>
      <c r="D79" s="2">
        <f t="shared" si="3"/>
        <v>43612.587349031121</v>
      </c>
      <c r="E79" s="2">
        <f t="shared" si="4"/>
        <v>4573.3704779369164</v>
      </c>
      <c r="F79" s="12">
        <f t="shared" si="5"/>
        <v>48185.957826968035</v>
      </c>
    </row>
    <row r="80" spans="1:6" x14ac:dyDescent="0.35">
      <c r="A80" t="s">
        <v>82</v>
      </c>
      <c r="B80" s="2">
        <f>'Gemeenten t.e.m. 2024'!B85</f>
        <v>11607</v>
      </c>
      <c r="C80" s="2">
        <f>'Gemeenten t.e.m. 2024'!C85</f>
        <v>2439743</v>
      </c>
      <c r="D80" s="2">
        <f t="shared" si="3"/>
        <v>12699.731594586156</v>
      </c>
      <c r="E80" s="2">
        <f t="shared" si="4"/>
        <v>1433.4330519297325</v>
      </c>
      <c r="F80" s="12">
        <f t="shared" si="5"/>
        <v>14133.164646515888</v>
      </c>
    </row>
    <row r="81" spans="1:6" x14ac:dyDescent="0.35">
      <c r="A81" t="s">
        <v>83</v>
      </c>
      <c r="B81" s="2">
        <f>'Gemeenten t.e.m. 2024'!B86</f>
        <v>15516</v>
      </c>
      <c r="C81" s="2">
        <f>'Gemeenten t.e.m. 2024'!C86</f>
        <v>3330232</v>
      </c>
      <c r="D81" s="2">
        <f t="shared" si="3"/>
        <v>16976.741226983613</v>
      </c>
      <c r="E81" s="2">
        <f t="shared" si="4"/>
        <v>1956.6260132292859</v>
      </c>
      <c r="F81" s="12">
        <f t="shared" si="5"/>
        <v>18933.367240212898</v>
      </c>
    </row>
    <row r="82" spans="1:6" x14ac:dyDescent="0.35">
      <c r="A82" t="s">
        <v>84</v>
      </c>
      <c r="B82" s="2">
        <f>'Gemeenten t.e.m. 2024'!B87</f>
        <v>19402</v>
      </c>
      <c r="C82" s="2">
        <f>'Gemeenten t.e.m. 2024'!C87</f>
        <v>4340316</v>
      </c>
      <c r="D82" s="2">
        <f t="shared" si="3"/>
        <v>21228.585543048212</v>
      </c>
      <c r="E82" s="2">
        <f t="shared" si="4"/>
        <v>2550.0851566002848</v>
      </c>
      <c r="F82" s="12">
        <f t="shared" si="5"/>
        <v>23778.670699648497</v>
      </c>
    </row>
    <row r="83" spans="1:6" x14ac:dyDescent="0.35">
      <c r="A83" t="s">
        <v>85</v>
      </c>
      <c r="B83" s="2">
        <f>'Gemeenten t.e.m. 2024'!B88</f>
        <v>9545</v>
      </c>
      <c r="C83" s="2">
        <f>'Gemeenten t.e.m. 2024'!C88</f>
        <v>2518299</v>
      </c>
      <c r="D83" s="2">
        <f t="shared" si="3"/>
        <v>10443.606278136027</v>
      </c>
      <c r="E83" s="2">
        <f t="shared" si="4"/>
        <v>1479.5874078710724</v>
      </c>
      <c r="F83" s="12">
        <f t="shared" si="5"/>
        <v>11923.1936860071</v>
      </c>
    </row>
    <row r="84" spans="1:6" x14ac:dyDescent="0.35">
      <c r="A84" t="s">
        <v>86</v>
      </c>
      <c r="B84" s="2">
        <f>'Gemeenten t.e.m. 2024'!B89</f>
        <v>42595</v>
      </c>
      <c r="C84" s="2">
        <f>'Gemeenten t.e.m. 2024'!C89</f>
        <v>14453159</v>
      </c>
      <c r="D84" s="2">
        <f t="shared" si="3"/>
        <v>46605.071704264432</v>
      </c>
      <c r="E84" s="2">
        <f t="shared" si="4"/>
        <v>8491.7287662658255</v>
      </c>
      <c r="F84" s="12">
        <f t="shared" si="5"/>
        <v>55096.800470530259</v>
      </c>
    </row>
    <row r="85" spans="1:6" x14ac:dyDescent="0.35">
      <c r="A85" t="s">
        <v>88</v>
      </c>
      <c r="B85" s="2">
        <f>'Gemeenten t.e.m. 2024'!B91</f>
        <v>25554</v>
      </c>
      <c r="C85" s="2">
        <f>'Gemeenten t.e.m. 2024'!C91</f>
        <v>7159812</v>
      </c>
      <c r="D85" s="2">
        <f t="shared" si="3"/>
        <v>27959.760589993504</v>
      </c>
      <c r="E85" s="2">
        <f t="shared" si="4"/>
        <v>4206.6361770084486</v>
      </c>
      <c r="F85" s="12">
        <f t="shared" si="5"/>
        <v>32166.396767001952</v>
      </c>
    </row>
    <row r="86" spans="1:6" x14ac:dyDescent="0.35">
      <c r="A86" t="s">
        <v>89</v>
      </c>
      <c r="B86" s="2">
        <f>'Gemeenten t.e.m. 2024'!B92</f>
        <v>14507</v>
      </c>
      <c r="C86" s="2">
        <f>'Gemeenten t.e.m. 2024'!C92</f>
        <v>4417967</v>
      </c>
      <c r="D86" s="2">
        <f t="shared" si="3"/>
        <v>15872.749740903022</v>
      </c>
      <c r="E86" s="2">
        <f t="shared" si="4"/>
        <v>2595.707793867979</v>
      </c>
      <c r="F86" s="12">
        <f t="shared" si="5"/>
        <v>18468.457534771002</v>
      </c>
    </row>
    <row r="87" spans="1:6" x14ac:dyDescent="0.35">
      <c r="A87" t="s">
        <v>90</v>
      </c>
      <c r="B87" s="2">
        <f>'Gemeenten t.e.m. 2024'!B93</f>
        <v>29904</v>
      </c>
      <c r="C87" s="2">
        <f>'Gemeenten t.e.m. 2024'!C93</f>
        <v>7520352</v>
      </c>
      <c r="D87" s="2">
        <f t="shared" si="3"/>
        <v>32719.287809468802</v>
      </c>
      <c r="E87" s="2">
        <f t="shared" si="4"/>
        <v>4418.465846175548</v>
      </c>
      <c r="F87" s="12">
        <f t="shared" si="5"/>
        <v>37137.753655644352</v>
      </c>
    </row>
    <row r="88" spans="1:6" x14ac:dyDescent="0.35">
      <c r="A88" s="10" t="s">
        <v>91</v>
      </c>
      <c r="B88" s="11">
        <f>'Gemeenten t.e.m. 2024'!B94+'Gemeenten t.e.m. 2024'!B142</f>
        <v>89585</v>
      </c>
      <c r="C88" s="11">
        <f>'Gemeenten t.e.m. 2024'!C94+'Gemeenten t.e.m. 2024'!C142</f>
        <v>45970928</v>
      </c>
      <c r="D88" s="11">
        <f t="shared" si="3"/>
        <v>98018.907116481496</v>
      </c>
      <c r="E88" s="11">
        <f t="shared" si="4"/>
        <v>27009.503715383958</v>
      </c>
      <c r="F88" s="12">
        <f t="shared" si="5"/>
        <v>125028.41083186545</v>
      </c>
    </row>
    <row r="89" spans="1:6" x14ac:dyDescent="0.35">
      <c r="A89" t="s">
        <v>92</v>
      </c>
      <c r="B89" s="2">
        <f>'Gemeenten t.e.m. 2024'!B95</f>
        <v>12965</v>
      </c>
      <c r="C89" s="2">
        <f>'Gemeenten t.e.m. 2024'!C95</f>
        <v>4084314</v>
      </c>
      <c r="D89" s="2">
        <f t="shared" si="3"/>
        <v>14185.579402413157</v>
      </c>
      <c r="E89" s="2">
        <f t="shared" si="4"/>
        <v>2399.6751633509489</v>
      </c>
      <c r="F89" s="12">
        <f t="shared" si="5"/>
        <v>16585.254565764106</v>
      </c>
    </row>
    <row r="90" spans="1:6" x14ac:dyDescent="0.35">
      <c r="A90" t="s">
        <v>93</v>
      </c>
      <c r="B90" s="2">
        <f>'Gemeenten t.e.m. 2024'!B96</f>
        <v>7593</v>
      </c>
      <c r="C90" s="2">
        <f>'Gemeenten t.e.m. 2024'!C96</f>
        <v>2786349</v>
      </c>
      <c r="D90" s="2">
        <f t="shared" si="3"/>
        <v>8307.8368224082606</v>
      </c>
      <c r="E90" s="2">
        <f t="shared" si="4"/>
        <v>1637.0760161260257</v>
      </c>
      <c r="F90" s="12">
        <f t="shared" si="5"/>
        <v>9944.9128385342865</v>
      </c>
    </row>
    <row r="91" spans="1:6" x14ac:dyDescent="0.35">
      <c r="A91" t="s">
        <v>94</v>
      </c>
      <c r="B91" s="2">
        <f>'Gemeenten t.e.m. 2024'!B97</f>
        <v>44505</v>
      </c>
      <c r="C91" s="2">
        <f>'Gemeenten t.e.m. 2024'!C97</f>
        <v>10779860</v>
      </c>
      <c r="D91" s="2">
        <f t="shared" si="3"/>
        <v>48694.887104080022</v>
      </c>
      <c r="E91" s="2">
        <f t="shared" si="4"/>
        <v>6333.5390732447022</v>
      </c>
      <c r="F91" s="12">
        <f t="shared" si="5"/>
        <v>55028.426177324727</v>
      </c>
    </row>
    <row r="92" spans="1:6" x14ac:dyDescent="0.35">
      <c r="A92" t="s">
        <v>95</v>
      </c>
      <c r="B92" s="2">
        <f>'Gemeenten t.e.m. 2024'!B98</f>
        <v>12396</v>
      </c>
      <c r="C92" s="2">
        <f>'Gemeenten t.e.m. 2024'!C98</f>
        <v>2998273</v>
      </c>
      <c r="D92" s="2">
        <f t="shared" si="3"/>
        <v>13563.01135922202</v>
      </c>
      <c r="E92" s="2">
        <f t="shared" si="4"/>
        <v>1761.5886660638089</v>
      </c>
      <c r="F92" s="12">
        <f t="shared" si="5"/>
        <v>15324.600025285828</v>
      </c>
    </row>
    <row r="93" spans="1:6" x14ac:dyDescent="0.35">
      <c r="A93" t="s">
        <v>96</v>
      </c>
      <c r="B93" s="2">
        <f>'Gemeenten t.e.m. 2024'!B99</f>
        <v>23007</v>
      </c>
      <c r="C93" s="2">
        <f>'Gemeenten t.e.m. 2024'!C99</f>
        <v>4164912</v>
      </c>
      <c r="D93" s="2">
        <f t="shared" si="3"/>
        <v>25172.975342176593</v>
      </c>
      <c r="E93" s="2">
        <f t="shared" si="4"/>
        <v>2447.0292646310563</v>
      </c>
      <c r="F93" s="12">
        <f t="shared" si="5"/>
        <v>27620.004606807648</v>
      </c>
    </row>
    <row r="94" spans="1:6" x14ac:dyDescent="0.35">
      <c r="A94" t="s">
        <v>97</v>
      </c>
      <c r="B94" s="2">
        <f>'Gemeenten t.e.m. 2024'!B100</f>
        <v>28865</v>
      </c>
      <c r="C94" s="2">
        <f>'Gemeenten t.e.m. 2024'!C100</f>
        <v>10270574</v>
      </c>
      <c r="D94" s="2">
        <f t="shared" si="3"/>
        <v>31582.471997736659</v>
      </c>
      <c r="E94" s="2">
        <f t="shared" si="4"/>
        <v>6034.3160053703041</v>
      </c>
      <c r="F94" s="12">
        <f t="shared" si="5"/>
        <v>37616.788003106965</v>
      </c>
    </row>
    <row r="95" spans="1:6" x14ac:dyDescent="0.35">
      <c r="A95" t="s">
        <v>98</v>
      </c>
      <c r="B95" s="2">
        <f>'Gemeenten t.e.m. 2024'!B101</f>
        <v>9454</v>
      </c>
      <c r="C95" s="2">
        <f>'Gemeenten t.e.m. 2024'!C101</f>
        <v>2439698</v>
      </c>
      <c r="D95" s="2">
        <f t="shared" si="3"/>
        <v>10344.03915699298</v>
      </c>
      <c r="E95" s="2">
        <f t="shared" si="4"/>
        <v>1433.4066128796619</v>
      </c>
      <c r="F95" s="12">
        <f t="shared" si="5"/>
        <v>11777.445769872642</v>
      </c>
    </row>
    <row r="96" spans="1:6" x14ac:dyDescent="0.35">
      <c r="A96" t="s">
        <v>99</v>
      </c>
      <c r="B96" s="2">
        <f>'Gemeenten t.e.m. 2024'!B102</f>
        <v>12841</v>
      </c>
      <c r="C96" s="2">
        <f>'Gemeenten t.e.m. 2024'!C102</f>
        <v>3474390</v>
      </c>
      <c r="D96" s="2">
        <f t="shared" si="3"/>
        <v>14049.905523053401</v>
      </c>
      <c r="E96" s="2">
        <f t="shared" si="4"/>
        <v>2041.3238038982565</v>
      </c>
      <c r="F96" s="12">
        <f t="shared" si="5"/>
        <v>16091.229326951658</v>
      </c>
    </row>
    <row r="97" spans="1:6" x14ac:dyDescent="0.35">
      <c r="A97" t="s">
        <v>101</v>
      </c>
      <c r="B97" s="2">
        <f>'Gemeenten t.e.m. 2024'!B104</f>
        <v>14838</v>
      </c>
      <c r="C97" s="2">
        <f>'Gemeenten t.e.m. 2024'!C104</f>
        <v>3751857</v>
      </c>
      <c r="D97" s="2">
        <f t="shared" si="3"/>
        <v>16234.911467258498</v>
      </c>
      <c r="E97" s="2">
        <f t="shared" si="4"/>
        <v>2204.3452240313554</v>
      </c>
      <c r="F97" s="12">
        <f t="shared" si="5"/>
        <v>18439.256691289855</v>
      </c>
    </row>
    <row r="98" spans="1:6" x14ac:dyDescent="0.35">
      <c r="A98" t="s">
        <v>102</v>
      </c>
      <c r="B98" s="2">
        <f>'Gemeenten t.e.m. 2024'!B105</f>
        <v>76</v>
      </c>
      <c r="C98" s="2">
        <f>'Gemeenten t.e.m. 2024'!C105</f>
        <v>37713</v>
      </c>
      <c r="D98" s="2">
        <f t="shared" si="3"/>
        <v>83.154958317269561</v>
      </c>
      <c r="E98" s="2">
        <f t="shared" si="4"/>
        <v>22.15768656265271</v>
      </c>
      <c r="F98" s="12">
        <f t="shared" si="5"/>
        <v>105.31264487992227</v>
      </c>
    </row>
    <row r="99" spans="1:6" x14ac:dyDescent="0.35">
      <c r="A99" t="s">
        <v>103</v>
      </c>
      <c r="B99" s="2">
        <f>'Gemeenten t.e.m. 2024'!B106</f>
        <v>18928</v>
      </c>
      <c r="C99" s="2">
        <f>'Gemeenten t.e.m. 2024'!C106</f>
        <v>4691551</v>
      </c>
      <c r="D99" s="2">
        <f t="shared" si="3"/>
        <v>20709.961197753662</v>
      </c>
      <c r="E99" s="2">
        <f t="shared" si="4"/>
        <v>2756.4478177471929</v>
      </c>
      <c r="F99" s="12">
        <f t="shared" si="5"/>
        <v>23466.409015500856</v>
      </c>
    </row>
    <row r="100" spans="1:6" x14ac:dyDescent="0.35">
      <c r="A100" t="s">
        <v>104</v>
      </c>
      <c r="B100" s="2">
        <f>'Gemeenten t.e.m. 2024'!B107</f>
        <v>35017</v>
      </c>
      <c r="C100" s="2">
        <f>'Gemeenten t.e.m. 2024'!C107</f>
        <v>10170537</v>
      </c>
      <c r="D100" s="2">
        <f t="shared" si="3"/>
        <v>38313.647044681951</v>
      </c>
      <c r="E100" s="2">
        <f t="shared" si="4"/>
        <v>5975.5408219940655</v>
      </c>
      <c r="F100" s="12">
        <f t="shared" si="5"/>
        <v>44289.187866676017</v>
      </c>
    </row>
    <row r="101" spans="1:6" x14ac:dyDescent="0.35">
      <c r="A101" t="s">
        <v>105</v>
      </c>
      <c r="B101" s="2">
        <f>'Gemeenten t.e.m. 2024'!B108</f>
        <v>7969</v>
      </c>
      <c r="C101" s="2">
        <f>'Gemeenten t.e.m. 2024'!C108</f>
        <v>3599978</v>
      </c>
      <c r="D101" s="2">
        <f t="shared" si="3"/>
        <v>8719.2350372410692</v>
      </c>
      <c r="E101" s="2">
        <f t="shared" si="4"/>
        <v>2115.1110799046846</v>
      </c>
      <c r="F101" s="12">
        <f t="shared" si="5"/>
        <v>10834.346117145753</v>
      </c>
    </row>
    <row r="102" spans="1:6" x14ac:dyDescent="0.35">
      <c r="A102" t="s">
        <v>106</v>
      </c>
      <c r="B102" s="2">
        <f>'Gemeenten t.e.m. 2024'!B109</f>
        <v>6873</v>
      </c>
      <c r="C102" s="2">
        <f>'Gemeenten t.e.m. 2024'!C109</f>
        <v>1866310</v>
      </c>
      <c r="D102" s="2">
        <f t="shared" si="3"/>
        <v>7520.0530067709697</v>
      </c>
      <c r="E102" s="2">
        <f t="shared" si="4"/>
        <v>1096.5214119466598</v>
      </c>
      <c r="F102" s="12">
        <f t="shared" si="5"/>
        <v>8616.5744187176297</v>
      </c>
    </row>
    <row r="103" spans="1:6" x14ac:dyDescent="0.35">
      <c r="A103" t="s">
        <v>107</v>
      </c>
      <c r="B103" s="2">
        <f>'Gemeenten t.e.m. 2024'!B110</f>
        <v>11636</v>
      </c>
      <c r="C103" s="2">
        <f>'Gemeenten t.e.m. 2024'!C110</f>
        <v>2014706</v>
      </c>
      <c r="D103" s="2">
        <f t="shared" si="3"/>
        <v>12731.461776049324</v>
      </c>
      <c r="E103" s="2">
        <f t="shared" si="4"/>
        <v>1183.709173597852</v>
      </c>
      <c r="F103" s="12">
        <f t="shared" si="5"/>
        <v>13915.170949647176</v>
      </c>
    </row>
    <row r="104" spans="1:6" x14ac:dyDescent="0.35">
      <c r="A104" t="s">
        <v>109</v>
      </c>
      <c r="B104" s="2">
        <f>'Gemeenten t.e.m. 2024'!B112</f>
        <v>10207</v>
      </c>
      <c r="C104" s="2">
        <f>'Gemeenten t.e.m. 2024'!C112</f>
        <v>2132419</v>
      </c>
      <c r="D104" s="2">
        <f t="shared" si="3"/>
        <v>11167.92973084698</v>
      </c>
      <c r="E104" s="2">
        <f t="shared" si="4"/>
        <v>1252.8696158418934</v>
      </c>
      <c r="F104" s="12">
        <f t="shared" si="5"/>
        <v>12420.799346688873</v>
      </c>
    </row>
    <row r="105" spans="1:6" x14ac:dyDescent="0.35">
      <c r="A105" t="s">
        <v>110</v>
      </c>
      <c r="B105" s="2">
        <f>'Gemeenten t.e.m. 2024'!B113</f>
        <v>10235</v>
      </c>
      <c r="C105" s="2">
        <f>'Gemeenten t.e.m. 2024'!C113</f>
        <v>2764831</v>
      </c>
      <c r="D105" s="2">
        <f t="shared" si="3"/>
        <v>11198.565768121764</v>
      </c>
      <c r="E105" s="2">
        <f t="shared" si="4"/>
        <v>1624.4334499166243</v>
      </c>
      <c r="F105" s="12">
        <f t="shared" si="5"/>
        <v>12822.999218038389</v>
      </c>
    </row>
    <row r="106" spans="1:6" x14ac:dyDescent="0.35">
      <c r="A106" t="s">
        <v>111</v>
      </c>
      <c r="B106" s="2">
        <f>'Gemeenten t.e.m. 2024'!B114</f>
        <v>22278</v>
      </c>
      <c r="C106" s="2">
        <f>'Gemeenten t.e.m. 2024'!C114</f>
        <v>6936622</v>
      </c>
      <c r="D106" s="2">
        <f t="shared" si="3"/>
        <v>24375.344228843835</v>
      </c>
      <c r="E106" s="2">
        <f t="shared" si="4"/>
        <v>4075.5043640018339</v>
      </c>
      <c r="F106" s="12">
        <f t="shared" si="5"/>
        <v>28450.848592845668</v>
      </c>
    </row>
    <row r="107" spans="1:6" x14ac:dyDescent="0.35">
      <c r="A107" t="s">
        <v>112</v>
      </c>
      <c r="B107" s="2">
        <f>'Gemeenten t.e.m. 2024'!B115</f>
        <v>2012</v>
      </c>
      <c r="C107" s="2">
        <f>'Gemeenten t.e.m. 2024'!C115</f>
        <v>514075</v>
      </c>
      <c r="D107" s="2">
        <f t="shared" si="3"/>
        <v>2201.4181070308732</v>
      </c>
      <c r="E107" s="2">
        <f t="shared" si="4"/>
        <v>302.0367703363745</v>
      </c>
      <c r="F107" s="12">
        <f t="shared" si="5"/>
        <v>2503.4548773672477</v>
      </c>
    </row>
    <row r="108" spans="1:6" x14ac:dyDescent="0.35">
      <c r="A108" t="s">
        <v>113</v>
      </c>
      <c r="B108" s="2">
        <f>'Gemeenten t.e.m. 2024'!B116</f>
        <v>30896</v>
      </c>
      <c r="C108" s="2">
        <f>'Gemeenten t.e.m. 2024'!C116</f>
        <v>9381856</v>
      </c>
      <c r="D108" s="2">
        <f t="shared" si="3"/>
        <v>33804.678844346847</v>
      </c>
      <c r="E108" s="2">
        <f t="shared" si="4"/>
        <v>5512.1635675746475</v>
      </c>
      <c r="F108" s="12">
        <f t="shared" si="5"/>
        <v>39316.842411921491</v>
      </c>
    </row>
    <row r="109" spans="1:6" x14ac:dyDescent="0.35">
      <c r="A109" t="s">
        <v>114</v>
      </c>
      <c r="B109" s="2">
        <f>'Gemeenten t.e.m. 2024'!B117</f>
        <v>10464</v>
      </c>
      <c r="C109" s="2">
        <f>'Gemeenten t.e.m. 2024'!C117</f>
        <v>3622668</v>
      </c>
      <c r="D109" s="2">
        <f t="shared" si="3"/>
        <v>11449.124787261957</v>
      </c>
      <c r="E109" s="2">
        <f t="shared" si="4"/>
        <v>2128.4422364848187</v>
      </c>
      <c r="F109" s="12">
        <f t="shared" si="5"/>
        <v>13577.567023746775</v>
      </c>
    </row>
    <row r="110" spans="1:6" x14ac:dyDescent="0.35">
      <c r="A110" t="s">
        <v>115</v>
      </c>
      <c r="B110" s="2">
        <f>'Gemeenten t.e.m. 2024'!B118</f>
        <v>8406</v>
      </c>
      <c r="C110" s="2">
        <f>'Gemeenten t.e.m. 2024'!C118</f>
        <v>1385410</v>
      </c>
      <c r="D110" s="2">
        <f t="shared" si="3"/>
        <v>9197.3760475653689</v>
      </c>
      <c r="E110" s="2">
        <f t="shared" si="4"/>
        <v>813.97609685691111</v>
      </c>
      <c r="F110" s="12">
        <f t="shared" si="5"/>
        <v>10011.352144422281</v>
      </c>
    </row>
    <row r="111" spans="1:6" x14ac:dyDescent="0.35">
      <c r="A111" t="s">
        <v>116</v>
      </c>
      <c r="B111" s="2">
        <f>'Gemeenten t.e.m. 2024'!B119</f>
        <v>10083</v>
      </c>
      <c r="C111" s="2">
        <f>'Gemeenten t.e.m. 2024'!C119</f>
        <v>2052827</v>
      </c>
      <c r="D111" s="2">
        <f t="shared" si="3"/>
        <v>11032.255851487225</v>
      </c>
      <c r="E111" s="2">
        <f t="shared" si="4"/>
        <v>1206.1065742144797</v>
      </c>
      <c r="F111" s="12">
        <f t="shared" si="5"/>
        <v>12238.362425701705</v>
      </c>
    </row>
    <row r="112" spans="1:6" x14ac:dyDescent="0.35">
      <c r="A112" t="s">
        <v>117</v>
      </c>
      <c r="B112" s="2">
        <f>'Gemeenten t.e.m. 2024'!B120</f>
        <v>10594</v>
      </c>
      <c r="C112" s="2">
        <f>'Gemeenten t.e.m. 2024'!C120</f>
        <v>2317882</v>
      </c>
      <c r="D112" s="2">
        <f t="shared" si="3"/>
        <v>11591.363531752022</v>
      </c>
      <c r="E112" s="2">
        <f t="shared" si="4"/>
        <v>1361.8355168036112</v>
      </c>
      <c r="F112" s="12">
        <f t="shared" si="5"/>
        <v>12953.199048555633</v>
      </c>
    </row>
    <row r="113" spans="1:6" x14ac:dyDescent="0.35">
      <c r="A113" t="s">
        <v>118</v>
      </c>
      <c r="B113" s="2">
        <f>'Gemeenten t.e.m. 2024'!B121</f>
        <v>14516</v>
      </c>
      <c r="C113" s="2">
        <f>'Gemeenten t.e.m. 2024'!C121</f>
        <v>4041631</v>
      </c>
      <c r="D113" s="2">
        <f t="shared" si="3"/>
        <v>15882.597038598487</v>
      </c>
      <c r="E113" s="2">
        <f t="shared" si="4"/>
        <v>2374.5974305915897</v>
      </c>
      <c r="F113" s="12">
        <f t="shared" si="5"/>
        <v>18257.194469190079</v>
      </c>
    </row>
    <row r="114" spans="1:6" x14ac:dyDescent="0.35">
      <c r="A114" t="s">
        <v>119</v>
      </c>
      <c r="B114" s="2">
        <f>'Gemeenten t.e.m. 2024'!B122</f>
        <v>35550</v>
      </c>
      <c r="C114" s="2">
        <f>'Gemeenten t.e.m. 2024'!C122</f>
        <v>15214692</v>
      </c>
      <c r="D114" s="2">
        <f t="shared" si="3"/>
        <v>38896.825897091221</v>
      </c>
      <c r="E114" s="2">
        <f t="shared" si="4"/>
        <v>8939.1556355447647</v>
      </c>
      <c r="F114" s="12">
        <f t="shared" si="5"/>
        <v>47835.981532635982</v>
      </c>
    </row>
    <row r="115" spans="1:6" x14ac:dyDescent="0.35">
      <c r="A115" t="s">
        <v>120</v>
      </c>
      <c r="B115" s="2">
        <f>'Gemeenten t.e.m. 2024'!B123</f>
        <v>11537</v>
      </c>
      <c r="C115" s="2">
        <f>'Gemeenten t.e.m. 2024'!C123</f>
        <v>2834599</v>
      </c>
      <c r="D115" s="2">
        <f t="shared" si="3"/>
        <v>12623.141501399195</v>
      </c>
      <c r="E115" s="2">
        <f t="shared" si="4"/>
        <v>1665.4245531463635</v>
      </c>
      <c r="F115" s="12">
        <f t="shared" si="5"/>
        <v>14288.566054545559</v>
      </c>
    </row>
    <row r="116" spans="1:6" x14ac:dyDescent="0.35">
      <c r="A116" t="s">
        <v>121</v>
      </c>
      <c r="B116" s="2">
        <f>'Gemeenten t.e.m. 2024'!B124</f>
        <v>29227</v>
      </c>
      <c r="C116" s="2">
        <f>'Gemeenten t.e.m. 2024'!C124</f>
        <v>7885669</v>
      </c>
      <c r="D116" s="2">
        <f t="shared" si="3"/>
        <v>31978.552193932072</v>
      </c>
      <c r="E116" s="2">
        <f t="shared" si="4"/>
        <v>4633.102167391271</v>
      </c>
      <c r="F116" s="12">
        <f t="shared" si="5"/>
        <v>36611.654361323344</v>
      </c>
    </row>
    <row r="117" spans="1:6" x14ac:dyDescent="0.35">
      <c r="A117" t="s">
        <v>122</v>
      </c>
      <c r="B117" s="2">
        <f>'Gemeenten t.e.m. 2024'!B125</f>
        <v>14832</v>
      </c>
      <c r="C117" s="2">
        <f>'Gemeenten t.e.m. 2024'!C125</f>
        <v>3356805</v>
      </c>
      <c r="D117" s="2">
        <f t="shared" si="3"/>
        <v>16228.346602128186</v>
      </c>
      <c r="E117" s="2">
        <f t="shared" si="4"/>
        <v>1972.2385660633051</v>
      </c>
      <c r="F117" s="12">
        <f t="shared" si="5"/>
        <v>18200.58516819149</v>
      </c>
    </row>
    <row r="118" spans="1:6" x14ac:dyDescent="0.35">
      <c r="A118" t="s">
        <v>123</v>
      </c>
      <c r="B118" s="2">
        <f>'Gemeenten t.e.m. 2024'!B126</f>
        <v>19672</v>
      </c>
      <c r="C118" s="2">
        <f>'Gemeenten t.e.m. 2024'!C126</f>
        <v>4294762</v>
      </c>
      <c r="D118" s="2">
        <f t="shared" si="3"/>
        <v>21524.004473912199</v>
      </c>
      <c r="E118" s="2">
        <f t="shared" si="4"/>
        <v>2523.3206124464105</v>
      </c>
      <c r="F118" s="12">
        <f t="shared" si="5"/>
        <v>24047.325086358607</v>
      </c>
    </row>
    <row r="119" spans="1:6" x14ac:dyDescent="0.35">
      <c r="A119" t="s">
        <v>124</v>
      </c>
      <c r="B119" s="2">
        <f>'Gemeenten t.e.m. 2024'!B127</f>
        <v>12528</v>
      </c>
      <c r="C119" s="2">
        <f>'Gemeenten t.e.m. 2024'!C127</f>
        <v>2383386</v>
      </c>
      <c r="D119" s="2">
        <f t="shared" si="3"/>
        <v>13707.438392088858</v>
      </c>
      <c r="E119" s="2">
        <f t="shared" si="4"/>
        <v>1400.3213731555322</v>
      </c>
      <c r="F119" s="12">
        <f t="shared" si="5"/>
        <v>15107.759765244389</v>
      </c>
    </row>
    <row r="120" spans="1:6" x14ac:dyDescent="0.35">
      <c r="A120" t="s">
        <v>125</v>
      </c>
      <c r="B120" s="2">
        <f>'Gemeenten t.e.m. 2024'!B128</f>
        <v>27782</v>
      </c>
      <c r="C120" s="2">
        <f>'Gemeenten t.e.m. 2024'!C128</f>
        <v>5011621</v>
      </c>
      <c r="D120" s="2">
        <f t="shared" si="3"/>
        <v>30397.513841715569</v>
      </c>
      <c r="E120" s="2">
        <f t="shared" si="4"/>
        <v>2944.4999678839695</v>
      </c>
      <c r="F120" s="12">
        <f t="shared" si="5"/>
        <v>33342.013809599535</v>
      </c>
    </row>
    <row r="121" spans="1:6" x14ac:dyDescent="0.35">
      <c r="A121" t="s">
        <v>126</v>
      </c>
      <c r="B121" s="2">
        <f>'Gemeenten t.e.m. 2024'!B129</f>
        <v>9703</v>
      </c>
      <c r="C121" s="2">
        <f>'Gemeenten t.e.m. 2024'!C129</f>
        <v>2200539</v>
      </c>
      <c r="D121" s="2">
        <f t="shared" si="3"/>
        <v>10616.481059900876</v>
      </c>
      <c r="E121" s="2">
        <f t="shared" si="4"/>
        <v>1292.8924623045959</v>
      </c>
      <c r="F121" s="12">
        <f t="shared" si="5"/>
        <v>11909.373522205471</v>
      </c>
    </row>
    <row r="122" spans="1:6" x14ac:dyDescent="0.35">
      <c r="A122" t="s">
        <v>127</v>
      </c>
      <c r="B122" s="2">
        <f>'Gemeenten t.e.m. 2024'!B130</f>
        <v>6660</v>
      </c>
      <c r="C122" s="2">
        <f>'Gemeenten t.e.m. 2024'!C130</f>
        <v>1824767</v>
      </c>
      <c r="D122" s="2">
        <f t="shared" si="3"/>
        <v>7287.0002946449385</v>
      </c>
      <c r="E122" s="2">
        <f t="shared" si="4"/>
        <v>1072.1134684557605</v>
      </c>
      <c r="F122" s="12">
        <f t="shared" si="5"/>
        <v>8359.1137631006986</v>
      </c>
    </row>
    <row r="123" spans="1:6" x14ac:dyDescent="0.35">
      <c r="A123" t="s">
        <v>128</v>
      </c>
      <c r="B123" s="2">
        <f>'Gemeenten t.e.m. 2024'!B131</f>
        <v>19648</v>
      </c>
      <c r="C123" s="2">
        <f>'Gemeenten t.e.m. 2024'!C131</f>
        <v>5046352</v>
      </c>
      <c r="D123" s="2">
        <f t="shared" si="3"/>
        <v>21497.745013390951</v>
      </c>
      <c r="E123" s="2">
        <f t="shared" si="4"/>
        <v>2964.9056267285982</v>
      </c>
      <c r="F123" s="12">
        <f t="shared" si="5"/>
        <v>24462.650640119551</v>
      </c>
    </row>
    <row r="124" spans="1:6" x14ac:dyDescent="0.35">
      <c r="A124" t="s">
        <v>129</v>
      </c>
      <c r="B124" s="2">
        <f>'Gemeenten t.e.m. 2024'!B132</f>
        <v>13298</v>
      </c>
      <c r="C124" s="2">
        <f>'Gemeenten t.e.m. 2024'!C132</f>
        <v>2047538</v>
      </c>
      <c r="D124" s="2">
        <f t="shared" si="3"/>
        <v>14549.929417145404</v>
      </c>
      <c r="E124" s="2">
        <f t="shared" si="4"/>
        <v>1202.9991045294937</v>
      </c>
      <c r="F124" s="12">
        <f t="shared" si="5"/>
        <v>15752.928521674898</v>
      </c>
    </row>
    <row r="125" spans="1:6" x14ac:dyDescent="0.35">
      <c r="A125" t="s">
        <v>130</v>
      </c>
      <c r="B125" s="2">
        <f>'Gemeenten t.e.m. 2024'!B133</f>
        <v>12406</v>
      </c>
      <c r="C125" s="2">
        <f>'Gemeenten t.e.m. 2024'!C133</f>
        <v>4069354</v>
      </c>
      <c r="D125" s="2">
        <f t="shared" si="3"/>
        <v>13573.95280110587</v>
      </c>
      <c r="E125" s="2">
        <f t="shared" si="4"/>
        <v>2390.8856480385289</v>
      </c>
      <c r="F125" s="12">
        <f t="shared" si="5"/>
        <v>15964.838449144399</v>
      </c>
    </row>
    <row r="126" spans="1:6" x14ac:dyDescent="0.35">
      <c r="A126" t="s">
        <v>131</v>
      </c>
      <c r="B126" s="2">
        <f>'Gemeenten t.e.m. 2024'!B134</f>
        <v>6888</v>
      </c>
      <c r="C126" s="2">
        <f>'Gemeenten t.e.m. 2024'!C134</f>
        <v>1846977</v>
      </c>
      <c r="D126" s="2">
        <f t="shared" si="3"/>
        <v>7536.4651695967459</v>
      </c>
      <c r="E126" s="2">
        <f t="shared" si="4"/>
        <v>1085.1626085018061</v>
      </c>
      <c r="F126" s="12">
        <f t="shared" si="5"/>
        <v>8621.6277780985511</v>
      </c>
    </row>
    <row r="127" spans="1:6" x14ac:dyDescent="0.35">
      <c r="A127" t="s">
        <v>132</v>
      </c>
      <c r="B127" s="2">
        <f>'Gemeenten t.e.m. 2024'!B135</f>
        <v>32514</v>
      </c>
      <c r="C127" s="2">
        <f>'Gemeenten t.e.m. 2024'!C135</f>
        <v>8429971</v>
      </c>
      <c r="D127" s="2">
        <f t="shared" si="3"/>
        <v>35575.004141153979</v>
      </c>
      <c r="E127" s="2">
        <f t="shared" si="4"/>
        <v>4952.8983414274126</v>
      </c>
      <c r="F127" s="12">
        <f t="shared" si="5"/>
        <v>40527.90248258139</v>
      </c>
    </row>
    <row r="128" spans="1:6" x14ac:dyDescent="0.35">
      <c r="A128" t="s">
        <v>133</v>
      </c>
      <c r="B128" s="2">
        <f>'Gemeenten t.e.m. 2024'!B136</f>
        <v>8827</v>
      </c>
      <c r="C128" s="2">
        <f>'Gemeenten t.e.m. 2024'!C136</f>
        <v>2817290</v>
      </c>
      <c r="D128" s="2">
        <f t="shared" si="3"/>
        <v>9658.0107508755063</v>
      </c>
      <c r="E128" s="2">
        <f t="shared" si="4"/>
        <v>1655.2549194202491</v>
      </c>
      <c r="F128" s="12">
        <f t="shared" si="5"/>
        <v>11313.265670295756</v>
      </c>
    </row>
    <row r="129" spans="1:6" x14ac:dyDescent="0.35">
      <c r="A129" t="s">
        <v>134</v>
      </c>
      <c r="B129" s="2">
        <f>'Gemeenten t.e.m. 2024'!B137</f>
        <v>21546</v>
      </c>
      <c r="C129" s="2">
        <f>'Gemeenten t.e.m. 2024'!C137</f>
        <v>4381810</v>
      </c>
      <c r="D129" s="2">
        <f t="shared" si="3"/>
        <v>23574.43068294592</v>
      </c>
      <c r="E129" s="2">
        <f t="shared" si="4"/>
        <v>2574.4643109033295</v>
      </c>
      <c r="F129" s="12">
        <f t="shared" si="5"/>
        <v>26148.894993849251</v>
      </c>
    </row>
    <row r="130" spans="1:6" x14ac:dyDescent="0.35">
      <c r="A130" t="s">
        <v>135</v>
      </c>
      <c r="B130" s="2">
        <f>'Gemeenten t.e.m. 2024'!B138</f>
        <v>21693</v>
      </c>
      <c r="C130" s="2">
        <f>'Gemeenten t.e.m. 2024'!C138</f>
        <v>4617712</v>
      </c>
      <c r="D130" s="2">
        <f t="shared" si="3"/>
        <v>23735.269878638537</v>
      </c>
      <c r="E130" s="2">
        <f t="shared" si="4"/>
        <v>2713.0648617877168</v>
      </c>
      <c r="F130" s="12">
        <f t="shared" si="5"/>
        <v>26448.334740426253</v>
      </c>
    </row>
    <row r="131" spans="1:6" x14ac:dyDescent="0.35">
      <c r="A131" t="s">
        <v>136</v>
      </c>
      <c r="B131" s="2">
        <f>'Gemeenten t.e.m. 2024'!B139</f>
        <v>12815</v>
      </c>
      <c r="C131" s="2">
        <f>'Gemeenten t.e.m. 2024'!C139</f>
        <v>3869619</v>
      </c>
      <c r="D131" s="2">
        <f t="shared" si="3"/>
        <v>14021.457774155388</v>
      </c>
      <c r="E131" s="2">
        <f t="shared" si="4"/>
        <v>2273.5344554632516</v>
      </c>
      <c r="F131" s="12">
        <f t="shared" si="5"/>
        <v>16294.99222961864</v>
      </c>
    </row>
    <row r="132" spans="1:6" x14ac:dyDescent="0.35">
      <c r="A132" t="s">
        <v>137</v>
      </c>
      <c r="B132" s="2">
        <f>'Gemeenten t.e.m. 2024'!B140</f>
        <v>7949</v>
      </c>
      <c r="C132" s="2">
        <f>'Gemeenten t.e.m. 2024'!C140</f>
        <v>2297692</v>
      </c>
      <c r="D132" s="2">
        <f t="shared" ref="D132:D195" si="6">B132/B$2*D$2</f>
        <v>8697.3521534733645</v>
      </c>
      <c r="E132" s="2">
        <f t="shared" ref="E132:E195" si="7">C132/C$2*E$2</f>
        <v>1349.9731963385207</v>
      </c>
      <c r="F132" s="12">
        <f t="shared" ref="F132:F195" si="8">D132+E132</f>
        <v>10047.325349811885</v>
      </c>
    </row>
    <row r="133" spans="1:6" x14ac:dyDescent="0.35">
      <c r="A133" t="s">
        <v>138</v>
      </c>
      <c r="B133" s="2">
        <f>'Gemeenten t.e.m. 2024'!B141</f>
        <v>21165</v>
      </c>
      <c r="C133" s="2">
        <f>'Gemeenten t.e.m. 2024'!C141</f>
        <v>3795916</v>
      </c>
      <c r="D133" s="2">
        <f t="shared" si="6"/>
        <v>23157.561747171188</v>
      </c>
      <c r="E133" s="2">
        <f t="shared" si="7"/>
        <v>2230.2314041884338</v>
      </c>
      <c r="F133" s="12">
        <f t="shared" si="8"/>
        <v>25387.793151359623</v>
      </c>
    </row>
    <row r="134" spans="1:6" x14ac:dyDescent="0.35">
      <c r="A134" t="s">
        <v>140</v>
      </c>
      <c r="B134" s="2">
        <f>'Gemeenten t.e.m. 2024'!B143</f>
        <v>80032</v>
      </c>
      <c r="C134" s="2">
        <f>'Gemeenten t.e.m. 2024'!C143</f>
        <v>46059899</v>
      </c>
      <c r="D134" s="2">
        <f t="shared" si="6"/>
        <v>87566.547684838399</v>
      </c>
      <c r="E134" s="2">
        <f t="shared" si="7"/>
        <v>27061.777242580567</v>
      </c>
      <c r="F134" s="12">
        <f t="shared" si="8"/>
        <v>114628.32492741896</v>
      </c>
    </row>
    <row r="135" spans="1:6" x14ac:dyDescent="0.35">
      <c r="A135" t="s">
        <v>141</v>
      </c>
      <c r="B135" s="2">
        <f>'Gemeenten t.e.m. 2024'!B144</f>
        <v>13962</v>
      </c>
      <c r="C135" s="2">
        <f>'Gemeenten t.e.m. 2024'!C144</f>
        <v>2013125</v>
      </c>
      <c r="D135" s="2">
        <f t="shared" si="6"/>
        <v>15276.441158233127</v>
      </c>
      <c r="E135" s="2">
        <f t="shared" si="7"/>
        <v>1182.7802816386984</v>
      </c>
      <c r="F135" s="12">
        <f t="shared" si="8"/>
        <v>16459.221439871824</v>
      </c>
    </row>
    <row r="136" spans="1:6" x14ac:dyDescent="0.35">
      <c r="A136" t="s">
        <v>143</v>
      </c>
      <c r="B136" s="2">
        <f>'Gemeenten t.e.m. 2024'!B146</f>
        <v>15961</v>
      </c>
      <c r="C136" s="2">
        <f>'Gemeenten t.e.m. 2024'!C146</f>
        <v>3996278</v>
      </c>
      <c r="D136" s="2">
        <f t="shared" si="6"/>
        <v>17463.635390814994</v>
      </c>
      <c r="E136" s="2">
        <f t="shared" si="7"/>
        <v>2347.9509808613648</v>
      </c>
      <c r="F136" s="12">
        <f t="shared" si="8"/>
        <v>19811.58637167636</v>
      </c>
    </row>
    <row r="137" spans="1:6" x14ac:dyDescent="0.35">
      <c r="A137" t="s">
        <v>144</v>
      </c>
      <c r="B137" s="2">
        <f>'Gemeenten t.e.m. 2024'!B147</f>
        <v>14145</v>
      </c>
      <c r="C137" s="2">
        <f>'Gemeenten t.e.m. 2024'!C147</f>
        <v>3588378</v>
      </c>
      <c r="D137" s="2">
        <f t="shared" si="6"/>
        <v>15476.669544707605</v>
      </c>
      <c r="E137" s="2">
        <f t="shared" si="7"/>
        <v>2108.2956803308834</v>
      </c>
      <c r="F137" s="12">
        <f t="shared" si="8"/>
        <v>17584.96522503849</v>
      </c>
    </row>
    <row r="138" spans="1:6" x14ac:dyDescent="0.35">
      <c r="A138" t="s">
        <v>145</v>
      </c>
      <c r="B138" s="2">
        <f>'Gemeenten t.e.m. 2024'!B148</f>
        <v>16753</v>
      </c>
      <c r="C138" s="2">
        <f>'Gemeenten t.e.m. 2024'!C148</f>
        <v>4282119</v>
      </c>
      <c r="D138" s="2">
        <f t="shared" si="6"/>
        <v>18330.197588016013</v>
      </c>
      <c r="E138" s="2">
        <f t="shared" si="7"/>
        <v>2515.8924144454127</v>
      </c>
      <c r="F138" s="12">
        <f t="shared" si="8"/>
        <v>20846.090002461428</v>
      </c>
    </row>
    <row r="139" spans="1:6" x14ac:dyDescent="0.35">
      <c r="A139" t="s">
        <v>146</v>
      </c>
      <c r="B139" s="2">
        <f>'Gemeenten t.e.m. 2024'!B149</f>
        <v>12532</v>
      </c>
      <c r="C139" s="2">
        <f>'Gemeenten t.e.m. 2024'!C149</f>
        <v>2565715</v>
      </c>
      <c r="D139" s="2">
        <f t="shared" si="6"/>
        <v>13711.814968842396</v>
      </c>
      <c r="E139" s="2">
        <f t="shared" si="7"/>
        <v>1507.4459411634316</v>
      </c>
      <c r="F139" s="12">
        <f t="shared" si="8"/>
        <v>15219.260910005829</v>
      </c>
    </row>
    <row r="140" spans="1:6" x14ac:dyDescent="0.35">
      <c r="A140" t="s">
        <v>147</v>
      </c>
      <c r="B140" s="2">
        <f>'Gemeenten t.e.m. 2024'!B150</f>
        <v>26366</v>
      </c>
      <c r="C140" s="2">
        <f>'Gemeenten t.e.m. 2024'!C150</f>
        <v>7368366</v>
      </c>
      <c r="D140" s="2">
        <f t="shared" si="6"/>
        <v>28848.205670962227</v>
      </c>
      <c r="E140" s="2">
        <f t="shared" si="7"/>
        <v>4329.1688358631527</v>
      </c>
      <c r="F140" s="12">
        <f t="shared" si="8"/>
        <v>33177.374506825377</v>
      </c>
    </row>
    <row r="141" spans="1:6" x14ac:dyDescent="0.35">
      <c r="A141" t="s">
        <v>148</v>
      </c>
      <c r="B141" s="2">
        <f>'Gemeenten t.e.m. 2024'!B151</f>
        <v>16390</v>
      </c>
      <c r="C141" s="2">
        <f>'Gemeenten t.e.m. 2024'!C151</f>
        <v>4583006</v>
      </c>
      <c r="D141" s="2">
        <f t="shared" si="6"/>
        <v>17933.023247632213</v>
      </c>
      <c r="E141" s="2">
        <f t="shared" si="7"/>
        <v>2692.6738913042382</v>
      </c>
      <c r="F141" s="12">
        <f t="shared" si="8"/>
        <v>20625.697138936452</v>
      </c>
    </row>
    <row r="142" spans="1:6" x14ac:dyDescent="0.35">
      <c r="A142" t="s">
        <v>149</v>
      </c>
      <c r="B142" s="2">
        <f>'Gemeenten t.e.m. 2024'!B152</f>
        <v>8100</v>
      </c>
      <c r="C142" s="2">
        <f>'Gemeenten t.e.m. 2024'!C152</f>
        <v>2785336</v>
      </c>
      <c r="D142" s="2">
        <f t="shared" si="6"/>
        <v>8862.5679259195185</v>
      </c>
      <c r="E142" s="2">
        <f t="shared" si="7"/>
        <v>1636.4808437322104</v>
      </c>
      <c r="F142" s="12">
        <f t="shared" si="8"/>
        <v>10499.048769651728</v>
      </c>
    </row>
    <row r="143" spans="1:6" x14ac:dyDescent="0.35">
      <c r="A143" t="s">
        <v>150</v>
      </c>
      <c r="B143" s="2">
        <f>'Gemeenten t.e.m. 2024'!B153</f>
        <v>20059</v>
      </c>
      <c r="C143" s="2">
        <f>'Gemeenten t.e.m. 2024'!C153</f>
        <v>4571059</v>
      </c>
      <c r="D143" s="2">
        <f t="shared" si="6"/>
        <v>21947.438274817239</v>
      </c>
      <c r="E143" s="2">
        <f t="shared" si="7"/>
        <v>2685.6546172776689</v>
      </c>
      <c r="F143" s="12">
        <f t="shared" si="8"/>
        <v>24633.092892094908</v>
      </c>
    </row>
    <row r="144" spans="1:6" x14ac:dyDescent="0.35">
      <c r="A144" t="s">
        <v>151</v>
      </c>
      <c r="B144" s="2">
        <f>'Gemeenten t.e.m. 2024'!B154</f>
        <v>19310</v>
      </c>
      <c r="C144" s="2">
        <f>'Gemeenten t.e.m. 2024'!C154</f>
        <v>4511733</v>
      </c>
      <c r="D144" s="2">
        <f t="shared" si="6"/>
        <v>21127.924277716782</v>
      </c>
      <c r="E144" s="2">
        <f t="shared" si="7"/>
        <v>2650.798548733243</v>
      </c>
      <c r="F144" s="12">
        <f t="shared" si="8"/>
        <v>23778.722826450026</v>
      </c>
    </row>
    <row r="145" spans="1:6" x14ac:dyDescent="0.35">
      <c r="A145" t="s">
        <v>152</v>
      </c>
      <c r="B145" s="2">
        <f>'Gemeenten t.e.m. 2024'!B155</f>
        <v>9779</v>
      </c>
      <c r="C145" s="2">
        <f>'Gemeenten t.e.m. 2024'!C155</f>
        <v>2459633</v>
      </c>
      <c r="D145" s="2">
        <f t="shared" si="6"/>
        <v>10699.636018218145</v>
      </c>
      <c r="E145" s="2">
        <f t="shared" si="7"/>
        <v>1445.1191120610179</v>
      </c>
      <c r="F145" s="12">
        <f t="shared" si="8"/>
        <v>12144.755130279163</v>
      </c>
    </row>
    <row r="146" spans="1:6" x14ac:dyDescent="0.35">
      <c r="A146" t="s">
        <v>153</v>
      </c>
      <c r="B146" s="2">
        <f>'Gemeenten t.e.m. 2024'!B156</f>
        <v>5881</v>
      </c>
      <c r="C146" s="2">
        <f>'Gemeenten t.e.m. 2024'!C156</f>
        <v>1433333</v>
      </c>
      <c r="D146" s="2">
        <f t="shared" si="6"/>
        <v>6434.6619718929251</v>
      </c>
      <c r="E146" s="2">
        <f t="shared" si="7"/>
        <v>842.13251011340105</v>
      </c>
      <c r="F146" s="12">
        <f t="shared" si="8"/>
        <v>7276.7944820063258</v>
      </c>
    </row>
    <row r="147" spans="1:6" x14ac:dyDescent="0.35">
      <c r="A147" t="s">
        <v>154</v>
      </c>
      <c r="B147" s="2">
        <f>'Gemeenten t.e.m. 2024'!B157</f>
        <v>9471</v>
      </c>
      <c r="C147" s="2">
        <f>'Gemeenten t.e.m. 2024'!C157</f>
        <v>2281292</v>
      </c>
      <c r="D147" s="2">
        <f t="shared" si="6"/>
        <v>10362.639608195526</v>
      </c>
      <c r="E147" s="2">
        <f t="shared" si="7"/>
        <v>1340.3376314238358</v>
      </c>
      <c r="F147" s="12">
        <f t="shared" si="8"/>
        <v>11702.977239619362</v>
      </c>
    </row>
    <row r="148" spans="1:6" x14ac:dyDescent="0.35">
      <c r="A148" t="s">
        <v>155</v>
      </c>
      <c r="B148" s="2">
        <f>'Gemeenten t.e.m. 2024'!B158</f>
        <v>16607</v>
      </c>
      <c r="C148" s="2">
        <f>'Gemeenten t.e.m. 2024'!C158</f>
        <v>4812252</v>
      </c>
      <c r="D148" s="2">
        <f t="shared" si="6"/>
        <v>18170.452536511784</v>
      </c>
      <c r="E148" s="2">
        <f t="shared" si="7"/>
        <v>2827.363812915934</v>
      </c>
      <c r="F148" s="12">
        <f t="shared" si="8"/>
        <v>20997.816349427718</v>
      </c>
    </row>
    <row r="149" spans="1:6" x14ac:dyDescent="0.35">
      <c r="A149" t="s">
        <v>156</v>
      </c>
      <c r="B149" s="2">
        <f>'Gemeenten t.e.m. 2024'!B159</f>
        <v>104009</v>
      </c>
      <c r="C149" s="2">
        <f>'Gemeenten t.e.m. 2024'!C159</f>
        <v>70791760</v>
      </c>
      <c r="D149" s="2">
        <f t="shared" si="6"/>
        <v>113800.84288974856</v>
      </c>
      <c r="E149" s="2">
        <f t="shared" si="7"/>
        <v>41592.597494193928</v>
      </c>
      <c r="F149" s="12">
        <f t="shared" si="8"/>
        <v>155393.44038394248</v>
      </c>
    </row>
    <row r="150" spans="1:6" x14ac:dyDescent="0.35">
      <c r="A150" t="s">
        <v>157</v>
      </c>
      <c r="B150" s="2">
        <f>'Gemeenten t.e.m. 2024'!B160</f>
        <v>9319</v>
      </c>
      <c r="C150" s="2">
        <f>'Gemeenten t.e.m. 2024'!C160</f>
        <v>2377106</v>
      </c>
      <c r="D150" s="2">
        <f t="shared" si="6"/>
        <v>10196.329691560988</v>
      </c>
      <c r="E150" s="2">
        <f t="shared" si="7"/>
        <v>1396.6316568345433</v>
      </c>
      <c r="F150" s="12">
        <f t="shared" si="8"/>
        <v>11592.961348395531</v>
      </c>
    </row>
    <row r="151" spans="1:6" x14ac:dyDescent="0.35">
      <c r="A151" t="s">
        <v>158</v>
      </c>
      <c r="B151" s="2">
        <f>'Gemeenten t.e.m. 2024'!B161</f>
        <v>14013</v>
      </c>
      <c r="C151" s="2">
        <f>'Gemeenten t.e.m. 2024'!C161</f>
        <v>3440364</v>
      </c>
      <c r="D151" s="2">
        <f t="shared" si="6"/>
        <v>15332.242511840768</v>
      </c>
      <c r="E151" s="2">
        <f t="shared" si="7"/>
        <v>2021.3323568380699</v>
      </c>
      <c r="F151" s="12">
        <f t="shared" si="8"/>
        <v>17353.574868678839</v>
      </c>
    </row>
    <row r="152" spans="1:6" x14ac:dyDescent="0.35">
      <c r="A152" t="s">
        <v>159</v>
      </c>
      <c r="B152" s="2">
        <f>'Gemeenten t.e.m. 2024'!B162</f>
        <v>38210</v>
      </c>
      <c r="C152" s="2">
        <f>'Gemeenten t.e.m. 2024'!C162</f>
        <v>14303106</v>
      </c>
      <c r="D152" s="2">
        <f t="shared" si="6"/>
        <v>41807.249438195657</v>
      </c>
      <c r="E152" s="2">
        <f t="shared" si="7"/>
        <v>8403.5674600375824</v>
      </c>
      <c r="F152" s="12">
        <f t="shared" si="8"/>
        <v>50210.816898233243</v>
      </c>
    </row>
    <row r="153" spans="1:6" x14ac:dyDescent="0.35">
      <c r="A153" t="s">
        <v>160</v>
      </c>
      <c r="B153" s="2">
        <f>'Gemeenten t.e.m. 2024'!B163</f>
        <v>6874</v>
      </c>
      <c r="C153" s="2">
        <f>'Gemeenten t.e.m. 2024'!C163</f>
        <v>1835246</v>
      </c>
      <c r="D153" s="2">
        <f t="shared" si="6"/>
        <v>7521.1471509593548</v>
      </c>
      <c r="E153" s="2">
        <f t="shared" si="7"/>
        <v>1078.2702419155764</v>
      </c>
      <c r="F153" s="12">
        <f t="shared" si="8"/>
        <v>8599.4173928749315</v>
      </c>
    </row>
    <row r="154" spans="1:6" x14ac:dyDescent="0.35">
      <c r="A154" t="s">
        <v>161</v>
      </c>
      <c r="B154" s="2">
        <f>'Gemeenten t.e.m. 2024'!B164</f>
        <v>27225</v>
      </c>
      <c r="C154" s="2">
        <f>'Gemeenten t.e.m. 2024'!C164</f>
        <v>7084616</v>
      </c>
      <c r="D154" s="2">
        <f t="shared" si="6"/>
        <v>29788.075528785052</v>
      </c>
      <c r="E154" s="2">
        <f t="shared" si="7"/>
        <v>4162.4559368057271</v>
      </c>
      <c r="F154" s="12">
        <f t="shared" si="8"/>
        <v>33950.531465590779</v>
      </c>
    </row>
    <row r="155" spans="1:6" x14ac:dyDescent="0.35">
      <c r="A155" t="s">
        <v>162</v>
      </c>
      <c r="B155" s="2">
        <f>'Gemeenten t.e.m. 2024'!B165</f>
        <v>17026</v>
      </c>
      <c r="C155" s="2">
        <f>'Gemeenten t.e.m. 2024'!C165</f>
        <v>4385772</v>
      </c>
      <c r="D155" s="2">
        <f t="shared" si="6"/>
        <v>18628.89895144515</v>
      </c>
      <c r="E155" s="2">
        <f t="shared" si="7"/>
        <v>2576.7921223784506</v>
      </c>
      <c r="F155" s="12">
        <f t="shared" si="8"/>
        <v>21205.6910738236</v>
      </c>
    </row>
    <row r="156" spans="1:6" x14ac:dyDescent="0.35">
      <c r="A156" t="s">
        <v>163</v>
      </c>
      <c r="B156" s="2">
        <f>'Gemeenten t.e.m. 2024'!B166</f>
        <v>4674</v>
      </c>
      <c r="C156" s="2">
        <f>'Gemeenten t.e.m. 2024'!C166</f>
        <v>776211</v>
      </c>
      <c r="D156" s="2">
        <f t="shared" si="6"/>
        <v>5114.0299365120782</v>
      </c>
      <c r="E156" s="2">
        <f t="shared" si="7"/>
        <v>456.05069987758128</v>
      </c>
      <c r="F156" s="12">
        <f t="shared" si="8"/>
        <v>5570.080636389659</v>
      </c>
    </row>
    <row r="157" spans="1:6" x14ac:dyDescent="0.35">
      <c r="A157" t="s">
        <v>164</v>
      </c>
      <c r="B157" s="2">
        <f>'Gemeenten t.e.m. 2024'!B167</f>
        <v>8505</v>
      </c>
      <c r="C157" s="2">
        <f>'Gemeenten t.e.m. 2024'!C167</f>
        <v>1600610</v>
      </c>
      <c r="D157" s="2">
        <f t="shared" si="6"/>
        <v>9305.6963222154955</v>
      </c>
      <c r="E157" s="2">
        <f t="shared" si="7"/>
        <v>940.41350963984712</v>
      </c>
      <c r="F157" s="12">
        <f t="shared" si="8"/>
        <v>10246.109831855343</v>
      </c>
    </row>
    <row r="158" spans="1:6" x14ac:dyDescent="0.35">
      <c r="A158" t="s">
        <v>165</v>
      </c>
      <c r="B158" s="2">
        <f>'Gemeenten t.e.m. 2024'!B168</f>
        <v>7323</v>
      </c>
      <c r="C158" s="2">
        <f>'Gemeenten t.e.m. 2024'!C168</f>
        <v>1954798</v>
      </c>
      <c r="D158" s="2">
        <f t="shared" si="6"/>
        <v>8012.4178915442772</v>
      </c>
      <c r="E158" s="2">
        <f t="shared" si="7"/>
        <v>1148.511160005844</v>
      </c>
      <c r="F158" s="12">
        <f t="shared" si="8"/>
        <v>9160.9290515501216</v>
      </c>
    </row>
    <row r="159" spans="1:6" x14ac:dyDescent="0.35">
      <c r="A159" s="10" t="s">
        <v>166</v>
      </c>
      <c r="B159" s="11">
        <f>'Gemeenten t.e.m. 2024'!B169+'Gemeenten t.e.m. 2024'!B269</f>
        <v>30925</v>
      </c>
      <c r="C159" s="11">
        <f>'Gemeenten t.e.m. 2024'!C169+'Gemeenten t.e.m. 2024'!C269</f>
        <v>6982245</v>
      </c>
      <c r="D159" s="11">
        <f t="shared" si="6"/>
        <v>33836.409025810011</v>
      </c>
      <c r="E159" s="11">
        <f t="shared" si="7"/>
        <v>4102.3094480324835</v>
      </c>
      <c r="F159" s="12">
        <f t="shared" si="8"/>
        <v>37938.718473842498</v>
      </c>
    </row>
    <row r="160" spans="1:6" x14ac:dyDescent="0.35">
      <c r="A160" s="10" t="s">
        <v>167</v>
      </c>
      <c r="B160" s="11">
        <f>'Gemeenten t.e.m. 2024'!B170+'Gemeenten t.e.m. 2024'!B193</f>
        <v>50312</v>
      </c>
      <c r="C160" s="11">
        <f>'Gemeenten t.e.m. 2024'!C170+'Gemeenten t.e.m. 2024'!C193</f>
        <v>17945548</v>
      </c>
      <c r="D160" s="11">
        <f t="shared" si="6"/>
        <v>55048.582406032452</v>
      </c>
      <c r="E160" s="11">
        <f t="shared" si="7"/>
        <v>10543.627602657949</v>
      </c>
      <c r="F160" s="12">
        <f t="shared" si="8"/>
        <v>65592.210008690396</v>
      </c>
    </row>
    <row r="161" spans="1:6" x14ac:dyDescent="0.35">
      <c r="A161" t="s">
        <v>168</v>
      </c>
      <c r="B161" s="2">
        <f>'Gemeenten t.e.m. 2024'!B171</f>
        <v>34913</v>
      </c>
      <c r="C161" s="2">
        <f>'Gemeenten t.e.m. 2024'!C171</f>
        <v>9784666</v>
      </c>
      <c r="D161" s="2">
        <f t="shared" si="6"/>
        <v>38199.856049089896</v>
      </c>
      <c r="E161" s="2">
        <f t="shared" si="7"/>
        <v>5748.8283177749008</v>
      </c>
      <c r="F161" s="12">
        <f t="shared" si="8"/>
        <v>43948.6843668648</v>
      </c>
    </row>
    <row r="162" spans="1:6" x14ac:dyDescent="0.35">
      <c r="A162" t="s">
        <v>169</v>
      </c>
      <c r="B162" s="2">
        <f>'Gemeenten t.e.m. 2024'!B172</f>
        <v>19404</v>
      </c>
      <c r="C162" s="2">
        <f>'Gemeenten t.e.m. 2024'!C172</f>
        <v>4102634</v>
      </c>
      <c r="D162" s="2">
        <f t="shared" si="6"/>
        <v>21230.773831424984</v>
      </c>
      <c r="E162" s="2">
        <f t="shared" si="7"/>
        <v>2410.4387944019868</v>
      </c>
      <c r="F162" s="12">
        <f t="shared" si="8"/>
        <v>23641.212625826971</v>
      </c>
    </row>
    <row r="163" spans="1:6" x14ac:dyDescent="0.35">
      <c r="A163" t="s">
        <v>170</v>
      </c>
      <c r="B163" s="2">
        <f>'Gemeenten t.e.m. 2024'!B173</f>
        <v>3216</v>
      </c>
      <c r="C163" s="2">
        <f>'Gemeenten t.e.m. 2024'!C173</f>
        <v>1796622</v>
      </c>
      <c r="D163" s="2">
        <f t="shared" si="6"/>
        <v>3518.7677098465647</v>
      </c>
      <c r="E163" s="2">
        <f t="shared" si="7"/>
        <v>1055.5773114726019</v>
      </c>
      <c r="F163" s="12">
        <f t="shared" si="8"/>
        <v>4574.3450213191663</v>
      </c>
    </row>
    <row r="164" spans="1:6" x14ac:dyDescent="0.35">
      <c r="A164" t="s">
        <v>171</v>
      </c>
      <c r="B164" s="2">
        <f>'Gemeenten t.e.m. 2024'!B174</f>
        <v>15124</v>
      </c>
      <c r="C164" s="2">
        <f>'Gemeenten t.e.m. 2024'!C174</f>
        <v>2843507</v>
      </c>
      <c r="D164" s="2">
        <f t="shared" si="6"/>
        <v>16547.836705136644</v>
      </c>
      <c r="E164" s="2">
        <f t="shared" si="7"/>
        <v>1670.658309991486</v>
      </c>
      <c r="F164" s="12">
        <f t="shared" si="8"/>
        <v>18218.49501512813</v>
      </c>
    </row>
    <row r="165" spans="1:6" x14ac:dyDescent="0.35">
      <c r="A165" t="s">
        <v>172</v>
      </c>
      <c r="B165" s="2">
        <f>'Gemeenten t.e.m. 2024'!B175</f>
        <v>15320</v>
      </c>
      <c r="C165" s="2">
        <f>'Gemeenten t.e.m. 2024'!C175</f>
        <v>3861728</v>
      </c>
      <c r="D165" s="2">
        <f t="shared" si="6"/>
        <v>16762.288966060129</v>
      </c>
      <c r="E165" s="2">
        <f t="shared" si="7"/>
        <v>2268.8982211497291</v>
      </c>
      <c r="F165" s="12">
        <f t="shared" si="8"/>
        <v>19031.187187209856</v>
      </c>
    </row>
    <row r="166" spans="1:6" x14ac:dyDescent="0.35">
      <c r="A166" t="s">
        <v>173</v>
      </c>
      <c r="B166" s="2">
        <f>'Gemeenten t.e.m. 2024'!B176</f>
        <v>6323</v>
      </c>
      <c r="C166" s="2">
        <f>'Gemeenten t.e.m. 2024'!C176</f>
        <v>1841370</v>
      </c>
      <c r="D166" s="2">
        <f t="shared" si="6"/>
        <v>6918.2737031591514</v>
      </c>
      <c r="E166" s="2">
        <f t="shared" si="7"/>
        <v>1081.8683028629866</v>
      </c>
      <c r="F166" s="12">
        <f t="shared" si="8"/>
        <v>8000.142006022138</v>
      </c>
    </row>
    <row r="167" spans="1:6" x14ac:dyDescent="0.35">
      <c r="A167" t="s">
        <v>174</v>
      </c>
      <c r="B167" s="2">
        <f>'Gemeenten t.e.m. 2024'!B177</f>
        <v>25823</v>
      </c>
      <c r="C167" s="2">
        <f>'Gemeenten t.e.m. 2024'!C177</f>
        <v>8282529</v>
      </c>
      <c r="D167" s="2">
        <f t="shared" si="6"/>
        <v>28254.085376669107</v>
      </c>
      <c r="E167" s="2">
        <f t="shared" si="7"/>
        <v>4866.2710876377214</v>
      </c>
      <c r="F167" s="12">
        <f t="shared" si="8"/>
        <v>33120.356464306831</v>
      </c>
    </row>
    <row r="168" spans="1:6" x14ac:dyDescent="0.35">
      <c r="A168" t="s">
        <v>175</v>
      </c>
      <c r="B168" s="2">
        <f>'Gemeenten t.e.m. 2024'!B178</f>
        <v>40219</v>
      </c>
      <c r="C168" s="2">
        <f>'Gemeenten t.e.m. 2024'!C178</f>
        <v>14302154</v>
      </c>
      <c r="D168" s="2">
        <f t="shared" si="6"/>
        <v>44005.385112661374</v>
      </c>
      <c r="E168" s="2">
        <f t="shared" si="7"/>
        <v>8403.0081272449734</v>
      </c>
      <c r="F168" s="12">
        <f t="shared" si="8"/>
        <v>52408.393239906349</v>
      </c>
    </row>
    <row r="169" spans="1:6" x14ac:dyDescent="0.35">
      <c r="A169" t="s">
        <v>176</v>
      </c>
      <c r="B169" s="2">
        <f>'Gemeenten t.e.m. 2024'!B179</f>
        <v>16576</v>
      </c>
      <c r="C169" s="2">
        <f>'Gemeenten t.e.m. 2024'!C179</f>
        <v>5160461</v>
      </c>
      <c r="D169" s="2">
        <f t="shared" si="6"/>
        <v>18136.534066671848</v>
      </c>
      <c r="E169" s="2">
        <f t="shared" si="7"/>
        <v>3031.9485948291931</v>
      </c>
      <c r="F169" s="12">
        <f t="shared" si="8"/>
        <v>21168.482661501039</v>
      </c>
    </row>
    <row r="170" spans="1:6" x14ac:dyDescent="0.35">
      <c r="A170" t="s">
        <v>177</v>
      </c>
      <c r="B170" s="2">
        <f>'Gemeenten t.e.m. 2024'!B180</f>
        <v>24744</v>
      </c>
      <c r="C170" s="2">
        <f>'Gemeenten t.e.m. 2024'!C180</f>
        <v>6954801</v>
      </c>
      <c r="D170" s="2">
        <f t="shared" si="6"/>
        <v>27073.503797401554</v>
      </c>
      <c r="E170" s="2">
        <f t="shared" si="7"/>
        <v>4086.1851526959836</v>
      </c>
      <c r="F170" s="12">
        <f t="shared" si="8"/>
        <v>31159.688950097538</v>
      </c>
    </row>
    <row r="171" spans="1:6" x14ac:dyDescent="0.35">
      <c r="A171" t="s">
        <v>178</v>
      </c>
      <c r="B171" s="2">
        <f>'Gemeenten t.e.m. 2024'!B181</f>
        <v>16194</v>
      </c>
      <c r="C171" s="2">
        <f>'Gemeenten t.e.m. 2024'!C181</f>
        <v>4500757</v>
      </c>
      <c r="D171" s="2">
        <f t="shared" si="6"/>
        <v>17718.570986708728</v>
      </c>
      <c r="E171" s="2">
        <f t="shared" si="7"/>
        <v>2644.3497706537564</v>
      </c>
      <c r="F171" s="12">
        <f t="shared" si="8"/>
        <v>20362.920757362484</v>
      </c>
    </row>
    <row r="172" spans="1:6" x14ac:dyDescent="0.35">
      <c r="A172" t="s">
        <v>179</v>
      </c>
      <c r="B172" s="2">
        <f>'Gemeenten t.e.m. 2024'!B182</f>
        <v>89313</v>
      </c>
      <c r="C172" s="2">
        <f>'Gemeenten t.e.m. 2024'!C182</f>
        <v>51438348</v>
      </c>
      <c r="D172" s="2">
        <f t="shared" si="6"/>
        <v>97721.299897240737</v>
      </c>
      <c r="E172" s="2">
        <f t="shared" si="7"/>
        <v>30221.80129622819</v>
      </c>
      <c r="F172" s="12">
        <f t="shared" si="8"/>
        <v>127943.10119346893</v>
      </c>
    </row>
    <row r="173" spans="1:6" x14ac:dyDescent="0.35">
      <c r="A173" t="s">
        <v>180</v>
      </c>
      <c r="B173" s="2">
        <f>'Gemeenten t.e.m. 2024'!B183</f>
        <v>10396</v>
      </c>
      <c r="C173" s="2">
        <f>'Gemeenten t.e.m. 2024'!C183</f>
        <v>2527734</v>
      </c>
      <c r="D173" s="2">
        <f t="shared" si="6"/>
        <v>11374.722982451767</v>
      </c>
      <c r="E173" s="2">
        <f t="shared" si="7"/>
        <v>1485.1307953692462</v>
      </c>
      <c r="F173" s="12">
        <f t="shared" si="8"/>
        <v>12859.853777821014</v>
      </c>
    </row>
    <row r="174" spans="1:6" x14ac:dyDescent="0.35">
      <c r="A174" t="s">
        <v>181</v>
      </c>
      <c r="B174" s="2">
        <f>'Gemeenten t.e.m. 2024'!B184</f>
        <v>20299</v>
      </c>
      <c r="C174" s="2">
        <f>'Gemeenten t.e.m. 2024'!C184</f>
        <v>3647535</v>
      </c>
      <c r="D174" s="2">
        <f t="shared" si="6"/>
        <v>22210.03288002967</v>
      </c>
      <c r="E174" s="2">
        <f t="shared" si="7"/>
        <v>2143.0524555539323</v>
      </c>
      <c r="F174" s="12">
        <f t="shared" si="8"/>
        <v>24353.085335583601</v>
      </c>
    </row>
    <row r="175" spans="1:6" x14ac:dyDescent="0.35">
      <c r="A175" t="s">
        <v>183</v>
      </c>
      <c r="B175" s="2">
        <f>'Gemeenten t.e.m. 2024'!B186</f>
        <v>34417</v>
      </c>
      <c r="C175" s="2">
        <f>'Gemeenten t.e.m. 2024'!C186</f>
        <v>10972430</v>
      </c>
      <c r="D175" s="2">
        <f t="shared" si="6"/>
        <v>37657.160531650879</v>
      </c>
      <c r="E175" s="2">
        <f t="shared" si="7"/>
        <v>6446.6805815142652</v>
      </c>
      <c r="F175" s="12">
        <f t="shared" si="8"/>
        <v>44103.841113165145</v>
      </c>
    </row>
    <row r="176" spans="1:6" x14ac:dyDescent="0.35">
      <c r="A176" t="s">
        <v>184</v>
      </c>
      <c r="B176" s="2">
        <f>'Gemeenten t.e.m. 2024'!B187</f>
        <v>18029</v>
      </c>
      <c r="C176" s="2">
        <f>'Gemeenten t.e.m. 2024'!C187</f>
        <v>4078874</v>
      </c>
      <c r="D176" s="2">
        <f t="shared" si="6"/>
        <v>19726.325572395432</v>
      </c>
      <c r="E176" s="2">
        <f t="shared" si="7"/>
        <v>2396.4789759646142</v>
      </c>
      <c r="F176" s="12">
        <f t="shared" si="8"/>
        <v>22122.804548360047</v>
      </c>
    </row>
    <row r="177" spans="1:6" x14ac:dyDescent="0.35">
      <c r="A177" s="10" t="s">
        <v>309</v>
      </c>
      <c r="B177" s="11">
        <f>'Gemeenten t.e.m. 2024'!B188+'Gemeenten t.e.m. 2024'!B185</f>
        <v>37210</v>
      </c>
      <c r="C177" s="11">
        <f>'Gemeenten t.e.m. 2024'!C188+'Gemeenten t.e.m. 2024'!C185</f>
        <v>8117932</v>
      </c>
      <c r="D177" s="11">
        <f t="shared" si="6"/>
        <v>40713.105249810535</v>
      </c>
      <c r="E177" s="11">
        <f t="shared" si="7"/>
        <v>4769.5646804266016</v>
      </c>
      <c r="F177" s="12">
        <f t="shared" si="8"/>
        <v>45482.669930237134</v>
      </c>
    </row>
    <row r="178" spans="1:6" x14ac:dyDescent="0.35">
      <c r="A178" t="s">
        <v>186</v>
      </c>
      <c r="B178" s="2">
        <f>'Gemeenten t.e.m. 2024'!B189</f>
        <v>8883</v>
      </c>
      <c r="C178" s="2">
        <f>'Gemeenten t.e.m. 2024'!C189</f>
        <v>2491139</v>
      </c>
      <c r="D178" s="2">
        <f t="shared" si="6"/>
        <v>9719.2828254250726</v>
      </c>
      <c r="E178" s="2">
        <f t="shared" si="7"/>
        <v>1463.629972317241</v>
      </c>
      <c r="F178" s="12">
        <f t="shared" si="8"/>
        <v>11182.912797742314</v>
      </c>
    </row>
    <row r="179" spans="1:6" x14ac:dyDescent="0.35">
      <c r="A179" t="s">
        <v>187</v>
      </c>
      <c r="B179" s="2">
        <f>'Gemeenten t.e.m. 2024'!B190</f>
        <v>1075</v>
      </c>
      <c r="C179" s="2">
        <f>'Gemeenten t.e.m. 2024'!C190</f>
        <v>509601</v>
      </c>
      <c r="D179" s="2">
        <f t="shared" si="6"/>
        <v>1176.2050025140102</v>
      </c>
      <c r="E179" s="2">
        <f t="shared" si="7"/>
        <v>299.40814122489286</v>
      </c>
      <c r="F179" s="12">
        <f t="shared" si="8"/>
        <v>1475.6131437389031</v>
      </c>
    </row>
    <row r="180" spans="1:6" x14ac:dyDescent="0.35">
      <c r="A180" t="s">
        <v>189</v>
      </c>
      <c r="B180" s="2">
        <f>'Gemeenten t.e.m. 2024'!B192</f>
        <v>19855</v>
      </c>
      <c r="C180" s="2">
        <f>'Gemeenten t.e.m. 2024'!C192</f>
        <v>6152547</v>
      </c>
      <c r="D180" s="2">
        <f t="shared" si="6"/>
        <v>21724.232860386674</v>
      </c>
      <c r="E180" s="2">
        <f t="shared" si="7"/>
        <v>3614.833293240772</v>
      </c>
      <c r="F180" s="12">
        <f t="shared" si="8"/>
        <v>25339.066153627446</v>
      </c>
    </row>
    <row r="181" spans="1:6" x14ac:dyDescent="0.35">
      <c r="A181" t="s">
        <v>191</v>
      </c>
      <c r="B181" s="2">
        <f>'Gemeenten t.e.m. 2024'!B194</f>
        <v>38534</v>
      </c>
      <c r="C181" s="2">
        <f>'Gemeenten t.e.m. 2024'!C194</f>
        <v>14173077</v>
      </c>
      <c r="D181" s="2">
        <f t="shared" si="6"/>
        <v>42161.75215523244</v>
      </c>
      <c r="E181" s="2">
        <f t="shared" si="7"/>
        <v>8327.1709435563898</v>
      </c>
      <c r="F181" s="12">
        <f t="shared" si="8"/>
        <v>50488.92309878883</v>
      </c>
    </row>
    <row r="182" spans="1:6" x14ac:dyDescent="0.35">
      <c r="A182" t="s">
        <v>192</v>
      </c>
      <c r="B182" s="2">
        <f>'Gemeenten t.e.m. 2024'!B195</f>
        <v>11473</v>
      </c>
      <c r="C182" s="2">
        <f>'Gemeenten t.e.m. 2024'!C195</f>
        <v>3261352</v>
      </c>
      <c r="D182" s="2">
        <f t="shared" si="6"/>
        <v>12553.116273342548</v>
      </c>
      <c r="E182" s="2">
        <f t="shared" si="7"/>
        <v>1916.1566405876101</v>
      </c>
      <c r="F182" s="12">
        <f t="shared" si="8"/>
        <v>14469.272913930159</v>
      </c>
    </row>
    <row r="183" spans="1:6" x14ac:dyDescent="0.35">
      <c r="A183" t="s">
        <v>193</v>
      </c>
      <c r="B183" s="2">
        <f>'Gemeenten t.e.m. 2024'!B196</f>
        <v>26588</v>
      </c>
      <c r="C183" s="2">
        <f>'Gemeenten t.e.m. 2024'!C196</f>
        <v>5833827</v>
      </c>
      <c r="D183" s="2">
        <f t="shared" si="6"/>
        <v>29091.105680783723</v>
      </c>
      <c r="E183" s="2">
        <f t="shared" si="7"/>
        <v>3427.5743146061186</v>
      </c>
      <c r="F183" s="12">
        <f t="shared" si="8"/>
        <v>32518.679995389841</v>
      </c>
    </row>
    <row r="184" spans="1:6" x14ac:dyDescent="0.35">
      <c r="A184" s="10" t="s">
        <v>310</v>
      </c>
      <c r="B184" s="11">
        <f>'Gemeenten t.e.m. 2024'!B197+'Gemeenten t.e.m. 2024'!B53</f>
        <v>23396</v>
      </c>
      <c r="C184" s="11">
        <f>'Gemeenten t.e.m. 2024'!C197+'Gemeenten t.e.m. 2024'!C53</f>
        <v>4460523</v>
      </c>
      <c r="D184" s="11">
        <f t="shared" si="6"/>
        <v>25598.597431458405</v>
      </c>
      <c r="E184" s="11">
        <f t="shared" si="7"/>
        <v>2620.7109097526941</v>
      </c>
      <c r="F184" s="12">
        <f t="shared" si="8"/>
        <v>28219.308341211101</v>
      </c>
    </row>
    <row r="185" spans="1:6" x14ac:dyDescent="0.35">
      <c r="A185" t="s">
        <v>195</v>
      </c>
      <c r="B185" s="2">
        <f>'Gemeenten t.e.m. 2024'!B198</f>
        <v>10966</v>
      </c>
      <c r="C185" s="2">
        <f>'Gemeenten t.e.m. 2024'!C198</f>
        <v>2720516</v>
      </c>
      <c r="D185" s="2">
        <f t="shared" si="6"/>
        <v>11998.38516983129</v>
      </c>
      <c r="E185" s="2">
        <f t="shared" si="7"/>
        <v>1598.396860941365</v>
      </c>
      <c r="F185" s="12">
        <f t="shared" si="8"/>
        <v>13596.782030772654</v>
      </c>
    </row>
    <row r="186" spans="1:6" x14ac:dyDescent="0.35">
      <c r="A186" t="s">
        <v>196</v>
      </c>
      <c r="B186" s="2">
        <f>'Gemeenten t.e.m. 2024'!B199</f>
        <v>7295</v>
      </c>
      <c r="C186" s="2">
        <f>'Gemeenten t.e.m. 2024'!C199</f>
        <v>1880004</v>
      </c>
      <c r="D186" s="2">
        <f t="shared" si="6"/>
        <v>7981.7818542694922</v>
      </c>
      <c r="E186" s="2">
        <f t="shared" si="7"/>
        <v>1104.5671086504215</v>
      </c>
      <c r="F186" s="12">
        <f t="shared" si="8"/>
        <v>9086.3489629199139</v>
      </c>
    </row>
    <row r="187" spans="1:6" x14ac:dyDescent="0.35">
      <c r="A187" t="s">
        <v>197</v>
      </c>
      <c r="B187" s="2">
        <f>'Gemeenten t.e.m. 2024'!B200</f>
        <v>11455</v>
      </c>
      <c r="C187" s="2">
        <f>'Gemeenten t.e.m. 2024'!C200</f>
        <v>4069721</v>
      </c>
      <c r="D187" s="2">
        <f t="shared" si="6"/>
        <v>12533.421677951617</v>
      </c>
      <c r="E187" s="2">
        <f t="shared" si="7"/>
        <v>2391.1012731802175</v>
      </c>
      <c r="F187" s="12">
        <f t="shared" si="8"/>
        <v>14924.522951131836</v>
      </c>
    </row>
    <row r="188" spans="1:6" x14ac:dyDescent="0.35">
      <c r="A188" t="s">
        <v>198</v>
      </c>
      <c r="B188" s="2">
        <f>'Gemeenten t.e.m. 2024'!B201</f>
        <v>23707</v>
      </c>
      <c r="C188" s="2">
        <f>'Gemeenten t.e.m. 2024'!C201</f>
        <v>5672034</v>
      </c>
      <c r="D188" s="2">
        <f t="shared" si="6"/>
        <v>25938.876274046179</v>
      </c>
      <c r="E188" s="2">
        <f t="shared" si="7"/>
        <v>3332.515353981632</v>
      </c>
      <c r="F188" s="12">
        <f t="shared" si="8"/>
        <v>29271.39162802781</v>
      </c>
    </row>
    <row r="189" spans="1:6" x14ac:dyDescent="0.35">
      <c r="A189" t="s">
        <v>199</v>
      </c>
      <c r="B189" s="2">
        <f>'Gemeenten t.e.m. 2024'!B202</f>
        <v>40363</v>
      </c>
      <c r="C189" s="2">
        <f>'Gemeenten t.e.m. 2024'!C202</f>
        <v>11233107</v>
      </c>
      <c r="D189" s="2">
        <f t="shared" si="6"/>
        <v>44162.941875788834</v>
      </c>
      <c r="E189" s="2">
        <f t="shared" si="7"/>
        <v>6599.8372982987321</v>
      </c>
      <c r="F189" s="12">
        <f t="shared" si="8"/>
        <v>50762.779174087569</v>
      </c>
    </row>
    <row r="190" spans="1:6" x14ac:dyDescent="0.35">
      <c r="A190" t="s">
        <v>200</v>
      </c>
      <c r="B190" s="2">
        <f>'Gemeenten t.e.m. 2024'!B203</f>
        <v>12824</v>
      </c>
      <c r="C190" s="2">
        <f>'Gemeenten t.e.m. 2024'!C203</f>
        <v>2757957</v>
      </c>
      <c r="D190" s="2">
        <f t="shared" si="6"/>
        <v>14031.305071850853</v>
      </c>
      <c r="E190" s="2">
        <f t="shared" si="7"/>
        <v>1620.3947381347009</v>
      </c>
      <c r="F190" s="12">
        <f t="shared" si="8"/>
        <v>15651.699809985554</v>
      </c>
    </row>
    <row r="191" spans="1:6" x14ac:dyDescent="0.35">
      <c r="A191" t="s">
        <v>201</v>
      </c>
      <c r="B191" s="2">
        <f>'Gemeenten t.e.m. 2024'!B204</f>
        <v>72586</v>
      </c>
      <c r="C191" s="2">
        <f>'Gemeenten t.e.m. 2024'!C204</f>
        <v>49350704</v>
      </c>
      <c r="D191" s="2">
        <f t="shared" si="6"/>
        <v>79419.550058122739</v>
      </c>
      <c r="E191" s="2">
        <f t="shared" si="7"/>
        <v>28995.238535206729</v>
      </c>
      <c r="F191" s="12">
        <f t="shared" si="8"/>
        <v>108414.78859332946</v>
      </c>
    </row>
    <row r="192" spans="1:6" x14ac:dyDescent="0.35">
      <c r="A192" t="s">
        <v>202</v>
      </c>
      <c r="B192" s="2">
        <f>'Gemeenten t.e.m. 2024'!B205</f>
        <v>14062</v>
      </c>
      <c r="C192" s="2">
        <f>'Gemeenten t.e.m. 2024'!C205</f>
        <v>3182402</v>
      </c>
      <c r="D192" s="2">
        <f t="shared" si="6"/>
        <v>15385.855577071639</v>
      </c>
      <c r="E192" s="2">
        <f t="shared" si="7"/>
        <v>1869.7707960745395</v>
      </c>
      <c r="F192" s="12">
        <f t="shared" si="8"/>
        <v>17255.62637314618</v>
      </c>
    </row>
    <row r="193" spans="1:6" x14ac:dyDescent="0.35">
      <c r="A193" t="s">
        <v>203</v>
      </c>
      <c r="B193" s="2">
        <f>'Gemeenten t.e.m. 2024'!B206</f>
        <v>24275</v>
      </c>
      <c r="C193" s="2">
        <f>'Gemeenten t.e.m. 2024'!C206</f>
        <v>5765793</v>
      </c>
      <c r="D193" s="2">
        <f t="shared" si="6"/>
        <v>26560.35017304893</v>
      </c>
      <c r="E193" s="2">
        <f t="shared" si="7"/>
        <v>3387.6019961057737</v>
      </c>
      <c r="F193" s="12">
        <f t="shared" si="8"/>
        <v>29947.952169154705</v>
      </c>
    </row>
    <row r="194" spans="1:6" x14ac:dyDescent="0.35">
      <c r="A194" t="s">
        <v>204</v>
      </c>
      <c r="B194" s="2">
        <f>'Gemeenten t.e.m. 2024'!B207</f>
        <v>8064</v>
      </c>
      <c r="C194" s="2">
        <f>'Gemeenten t.e.m. 2024'!C207</f>
        <v>1974582</v>
      </c>
      <c r="D194" s="2">
        <f t="shared" si="6"/>
        <v>8823.1787351376552</v>
      </c>
      <c r="E194" s="2">
        <f t="shared" si="7"/>
        <v>1160.1349414858514</v>
      </c>
      <c r="F194" s="12">
        <f t="shared" si="8"/>
        <v>9983.3136766235075</v>
      </c>
    </row>
    <row r="195" spans="1:6" x14ac:dyDescent="0.35">
      <c r="A195" t="s">
        <v>205</v>
      </c>
      <c r="B195" s="2">
        <f>'Gemeenten t.e.m. 2024'!B208</f>
        <v>14866</v>
      </c>
      <c r="C195" s="2">
        <f>'Gemeenten t.e.m. 2024'!C208</f>
        <v>3116336</v>
      </c>
      <c r="D195" s="2">
        <f t="shared" si="6"/>
        <v>16265.547504533282</v>
      </c>
      <c r="E195" s="2">
        <f t="shared" si="7"/>
        <v>1830.9547453639564</v>
      </c>
      <c r="F195" s="12">
        <f t="shared" si="8"/>
        <v>18096.502249897239</v>
      </c>
    </row>
    <row r="196" spans="1:6" x14ac:dyDescent="0.35">
      <c r="A196" t="s">
        <v>206</v>
      </c>
      <c r="B196" s="2">
        <f>'Gemeenten t.e.m. 2024'!B209</f>
        <v>32702</v>
      </c>
      <c r="C196" s="2">
        <f>'Gemeenten t.e.m. 2024'!C209</f>
        <v>11747218</v>
      </c>
      <c r="D196" s="2">
        <f t="shared" ref="D196:D259" si="9">B196/B$2*D$2</f>
        <v>35780.703248570382</v>
      </c>
      <c r="E196" s="2">
        <f t="shared" ref="E196:E259" si="10">C196/C$2*E$2</f>
        <v>6901.8952198751631</v>
      </c>
      <c r="F196" s="12">
        <f t="shared" ref="F196:F259" si="11">D196+E196</f>
        <v>42682.598468445547</v>
      </c>
    </row>
    <row r="197" spans="1:6" x14ac:dyDescent="0.35">
      <c r="A197" t="s">
        <v>207</v>
      </c>
      <c r="B197" s="2">
        <f>'Gemeenten t.e.m. 2024'!B210</f>
        <v>9933</v>
      </c>
      <c r="C197" s="2">
        <f>'Gemeenten t.e.m. 2024'!C210</f>
        <v>3036637</v>
      </c>
      <c r="D197" s="2">
        <f t="shared" si="9"/>
        <v>10868.134223229456</v>
      </c>
      <c r="E197" s="2">
        <f t="shared" si="10"/>
        <v>1784.1288375508188</v>
      </c>
      <c r="F197" s="12">
        <f t="shared" si="11"/>
        <v>12652.263060780275</v>
      </c>
    </row>
    <row r="198" spans="1:6" x14ac:dyDescent="0.35">
      <c r="A198" t="s">
        <v>208</v>
      </c>
      <c r="B198" s="2">
        <f>'Gemeenten t.e.m. 2024'!B211</f>
        <v>11474</v>
      </c>
      <c r="C198" s="2">
        <f>'Gemeenten t.e.m. 2024'!C211</f>
        <v>1948042</v>
      </c>
      <c r="D198" s="2">
        <f t="shared" si="9"/>
        <v>12554.210417530934</v>
      </c>
      <c r="E198" s="2">
        <f t="shared" si="10"/>
        <v>1144.5417772885507</v>
      </c>
      <c r="F198" s="12">
        <f t="shared" si="11"/>
        <v>13698.752194819484</v>
      </c>
    </row>
    <row r="199" spans="1:6" x14ac:dyDescent="0.35">
      <c r="A199" t="s">
        <v>209</v>
      </c>
      <c r="B199" s="2">
        <f>'Gemeenten t.e.m. 2024'!B212</f>
        <v>23875</v>
      </c>
      <c r="C199" s="2">
        <f>'Gemeenten t.e.m. 2024'!C212</f>
        <v>6835414</v>
      </c>
      <c r="D199" s="2">
        <f t="shared" si="9"/>
        <v>26122.692497694879</v>
      </c>
      <c r="E199" s="2">
        <f t="shared" si="10"/>
        <v>4016.0411777893082</v>
      </c>
      <c r="F199" s="12">
        <f t="shared" si="11"/>
        <v>30138.733675484189</v>
      </c>
    </row>
    <row r="200" spans="1:6" x14ac:dyDescent="0.35">
      <c r="A200" t="s">
        <v>210</v>
      </c>
      <c r="B200" s="2">
        <f>'Gemeenten t.e.m. 2024'!B213</f>
        <v>14828</v>
      </c>
      <c r="C200" s="2">
        <f>'Gemeenten t.e.m. 2024'!C213</f>
        <v>3492613</v>
      </c>
      <c r="D200" s="2">
        <f t="shared" si="9"/>
        <v>16223.970025374647</v>
      </c>
      <c r="E200" s="2">
        <f t="shared" si="10"/>
        <v>2052.0304441080307</v>
      </c>
      <c r="F200" s="12">
        <f t="shared" si="11"/>
        <v>18276.000469482678</v>
      </c>
    </row>
    <row r="201" spans="1:6" x14ac:dyDescent="0.35">
      <c r="A201" t="s">
        <v>211</v>
      </c>
      <c r="B201" s="2">
        <f>'Gemeenten t.e.m. 2024'!B214</f>
        <v>25970</v>
      </c>
      <c r="C201" s="2">
        <f>'Gemeenten t.e.m. 2024'!C214</f>
        <v>3930325</v>
      </c>
      <c r="D201" s="2">
        <f t="shared" si="9"/>
        <v>28414.924572361717</v>
      </c>
      <c r="E201" s="2">
        <f t="shared" si="10"/>
        <v>2309.2013215431816</v>
      </c>
      <c r="F201" s="12">
        <f t="shared" si="11"/>
        <v>30724.1258939049</v>
      </c>
    </row>
    <row r="202" spans="1:6" x14ac:dyDescent="0.35">
      <c r="A202" s="10" t="s">
        <v>311</v>
      </c>
      <c r="B202" s="11">
        <f>'Gemeenten t.e.m. 2024'!B73+'Gemeenten t.e.m. 2024'!B83+'Gemeenten t.e.m. 2024'!B103</f>
        <v>25283</v>
      </c>
      <c r="C202" s="11">
        <f>'Gemeenten t.e.m. 2024'!C73+'Gemeenten t.e.m. 2024'!C83+'Gemeenten t.e.m. 2024'!C103</f>
        <v>6408312</v>
      </c>
      <c r="D202" s="11">
        <f t="shared" si="9"/>
        <v>27663.247514941137</v>
      </c>
      <c r="E202" s="11">
        <f t="shared" si="10"/>
        <v>3765.1040408264016</v>
      </c>
      <c r="F202" s="12">
        <f t="shared" si="11"/>
        <v>31428.351555767538</v>
      </c>
    </row>
    <row r="203" spans="1:6" x14ac:dyDescent="0.35">
      <c r="A203" t="s">
        <v>212</v>
      </c>
      <c r="B203" s="2">
        <f>'Gemeenten t.e.m. 2024'!B215</f>
        <v>16585</v>
      </c>
      <c r="C203" s="2">
        <f>'Gemeenten t.e.m. 2024'!C215</f>
        <v>5486112</v>
      </c>
      <c r="D203" s="2">
        <f t="shared" si="9"/>
        <v>18146.381364367313</v>
      </c>
      <c r="E203" s="2">
        <f t="shared" si="10"/>
        <v>3223.2797747091927</v>
      </c>
      <c r="F203" s="12">
        <f t="shared" si="11"/>
        <v>21369.661139076507</v>
      </c>
    </row>
    <row r="204" spans="1:6" x14ac:dyDescent="0.35">
      <c r="A204" t="s">
        <v>213</v>
      </c>
      <c r="B204" s="2">
        <f>'Gemeenten t.e.m. 2024'!B216</f>
        <v>34433</v>
      </c>
      <c r="C204" s="2">
        <f>'Gemeenten t.e.m. 2024'!C216</f>
        <v>9351324</v>
      </c>
      <c r="D204" s="2">
        <f t="shared" si="9"/>
        <v>37674.666838665034</v>
      </c>
      <c r="E204" s="2">
        <f t="shared" si="10"/>
        <v>5494.2249658688461</v>
      </c>
      <c r="F204" s="12">
        <f t="shared" si="11"/>
        <v>43168.89180453388</v>
      </c>
    </row>
    <row r="205" spans="1:6" x14ac:dyDescent="0.35">
      <c r="A205" t="s">
        <v>214</v>
      </c>
      <c r="B205" s="2">
        <f>'Gemeenten t.e.m. 2024'!B217</f>
        <v>4592</v>
      </c>
      <c r="C205" s="2">
        <f>'Gemeenten t.e.m. 2024'!C217</f>
        <v>1367436</v>
      </c>
      <c r="D205" s="2">
        <f t="shared" si="9"/>
        <v>5024.3101130644982</v>
      </c>
      <c r="E205" s="2">
        <f t="shared" si="10"/>
        <v>803.41575272419516</v>
      </c>
      <c r="F205" s="12">
        <f t="shared" si="11"/>
        <v>5827.7258657886932</v>
      </c>
    </row>
    <row r="206" spans="1:6" x14ac:dyDescent="0.35">
      <c r="A206" t="s">
        <v>215</v>
      </c>
      <c r="B206" s="2">
        <f>'Gemeenten t.e.m. 2024'!B218</f>
        <v>6946</v>
      </c>
      <c r="C206" s="2">
        <f>'Gemeenten t.e.m. 2024'!C218</f>
        <v>1971415</v>
      </c>
      <c r="D206" s="2">
        <f t="shared" si="9"/>
        <v>7599.9255325230833</v>
      </c>
      <c r="E206" s="2">
        <f t="shared" si="10"/>
        <v>1158.2742198953144</v>
      </c>
      <c r="F206" s="12">
        <f t="shared" si="11"/>
        <v>8758.1997524183971</v>
      </c>
    </row>
    <row r="207" spans="1:6" x14ac:dyDescent="0.35">
      <c r="A207" t="s">
        <v>216</v>
      </c>
      <c r="B207" s="2">
        <f>'Gemeenten t.e.m. 2024'!B219</f>
        <v>19921</v>
      </c>
      <c r="C207" s="2">
        <f>'Gemeenten t.e.m. 2024'!C219</f>
        <v>7389346</v>
      </c>
      <c r="D207" s="2">
        <f t="shared" si="9"/>
        <v>21796.446376820091</v>
      </c>
      <c r="E207" s="2">
        <f t="shared" si="10"/>
        <v>4341.4953085405969</v>
      </c>
      <c r="F207" s="12">
        <f t="shared" si="11"/>
        <v>26137.941685360689</v>
      </c>
    </row>
    <row r="208" spans="1:6" x14ac:dyDescent="0.35">
      <c r="A208" t="s">
        <v>217</v>
      </c>
      <c r="B208" s="2">
        <f>'Gemeenten t.e.m. 2024'!B220</f>
        <v>18914</v>
      </c>
      <c r="C208" s="2">
        <f>'Gemeenten t.e.m. 2024'!C220</f>
        <v>4037184</v>
      </c>
      <c r="D208" s="2">
        <f t="shared" si="9"/>
        <v>20694.643179116272</v>
      </c>
      <c r="E208" s="2">
        <f t="shared" si="10"/>
        <v>2371.9846649101505</v>
      </c>
      <c r="F208" s="12">
        <f t="shared" si="11"/>
        <v>23066.627844026421</v>
      </c>
    </row>
    <row r="209" spans="1:6" x14ac:dyDescent="0.35">
      <c r="A209" t="s">
        <v>218</v>
      </c>
      <c r="B209" s="2">
        <f>'Gemeenten t.e.m. 2024'!B221</f>
        <v>26957</v>
      </c>
      <c r="C209" s="2">
        <f>'Gemeenten t.e.m. 2024'!C221</f>
        <v>6353585</v>
      </c>
      <c r="D209" s="2">
        <f t="shared" si="9"/>
        <v>29494.84488629784</v>
      </c>
      <c r="E209" s="2">
        <f t="shared" si="10"/>
        <v>3732.9500431992101</v>
      </c>
      <c r="F209" s="12">
        <f t="shared" si="11"/>
        <v>33227.794929497053</v>
      </c>
    </row>
    <row r="210" spans="1:6" x14ac:dyDescent="0.35">
      <c r="A210" t="s">
        <v>219</v>
      </c>
      <c r="B210" s="2">
        <f>'Gemeenten t.e.m. 2024'!B222</f>
        <v>19776</v>
      </c>
      <c r="C210" s="2">
        <f>'Gemeenten t.e.m. 2024'!C222</f>
        <v>4035097</v>
      </c>
      <c r="D210" s="2">
        <f t="shared" si="9"/>
        <v>21637.79546950425</v>
      </c>
      <c r="E210" s="2">
        <f t="shared" si="10"/>
        <v>2370.7584805213128</v>
      </c>
      <c r="F210" s="12">
        <f t="shared" si="11"/>
        <v>24008.553950025562</v>
      </c>
    </row>
    <row r="211" spans="1:6" x14ac:dyDescent="0.35">
      <c r="A211" t="s">
        <v>220</v>
      </c>
      <c r="B211" s="2">
        <f>'Gemeenten t.e.m. 2024'!B223</f>
        <v>15514</v>
      </c>
      <c r="C211" s="2">
        <f>'Gemeenten t.e.m. 2024'!C223</f>
        <v>5212506</v>
      </c>
      <c r="D211" s="2">
        <f t="shared" si="9"/>
        <v>16974.552938606841</v>
      </c>
      <c r="E211" s="2">
        <f t="shared" si="10"/>
        <v>3062.5268250721665</v>
      </c>
      <c r="F211" s="12">
        <f t="shared" si="11"/>
        <v>20037.079763679008</v>
      </c>
    </row>
    <row r="212" spans="1:6" x14ac:dyDescent="0.35">
      <c r="A212" t="s">
        <v>221</v>
      </c>
      <c r="B212" s="2">
        <f>'Gemeenten t.e.m. 2024'!B224</f>
        <v>11867</v>
      </c>
      <c r="C212" s="2">
        <f>'Gemeenten t.e.m. 2024'!C224</f>
        <v>3161012</v>
      </c>
      <c r="D212" s="2">
        <f t="shared" si="9"/>
        <v>12984.209083566288</v>
      </c>
      <c r="E212" s="2">
        <f t="shared" si="10"/>
        <v>1857.2034342742281</v>
      </c>
      <c r="F212" s="12">
        <f t="shared" si="11"/>
        <v>14841.412517840516</v>
      </c>
    </row>
    <row r="213" spans="1:6" x14ac:dyDescent="0.35">
      <c r="A213" t="s">
        <v>222</v>
      </c>
      <c r="B213" s="2">
        <f>'Gemeenten t.e.m. 2024'!B225</f>
        <v>16896</v>
      </c>
      <c r="C213" s="2">
        <f>'Gemeenten t.e.m. 2024'!C225</f>
        <v>4803568</v>
      </c>
      <c r="D213" s="2">
        <f t="shared" si="9"/>
        <v>18486.660206955086</v>
      </c>
      <c r="E213" s="2">
        <f t="shared" si="10"/>
        <v>2822.2616637867195</v>
      </c>
      <c r="F213" s="12">
        <f t="shared" si="11"/>
        <v>21308.921870741804</v>
      </c>
    </row>
    <row r="214" spans="1:6" x14ac:dyDescent="0.35">
      <c r="A214" t="s">
        <v>223</v>
      </c>
      <c r="B214" s="2">
        <f>'Gemeenten t.e.m. 2024'!B226</f>
        <v>12561</v>
      </c>
      <c r="C214" s="2">
        <f>'Gemeenten t.e.m. 2024'!C226</f>
        <v>3423369</v>
      </c>
      <c r="D214" s="2">
        <f t="shared" si="9"/>
        <v>13743.545150305566</v>
      </c>
      <c r="E214" s="2">
        <f t="shared" si="10"/>
        <v>2011.3472089280046</v>
      </c>
      <c r="F214" s="12">
        <f t="shared" si="11"/>
        <v>15754.89235923357</v>
      </c>
    </row>
    <row r="215" spans="1:6" x14ac:dyDescent="0.35">
      <c r="A215" t="s">
        <v>224</v>
      </c>
      <c r="B215" s="2">
        <f>'Gemeenten t.e.m. 2024'!B227</f>
        <v>66262</v>
      </c>
      <c r="C215" s="2">
        <f>'Gemeenten t.e.m. 2024'!C227</f>
        <v>37141381</v>
      </c>
      <c r="D215" s="2">
        <f t="shared" si="9"/>
        <v>72500.182210775209</v>
      </c>
      <c r="E215" s="2">
        <f t="shared" si="10"/>
        <v>21821.840710154713</v>
      </c>
      <c r="F215" s="12">
        <f t="shared" si="11"/>
        <v>94322.022920929914</v>
      </c>
    </row>
    <row r="216" spans="1:6" x14ac:dyDescent="0.35">
      <c r="A216" t="s">
        <v>225</v>
      </c>
      <c r="B216" s="2">
        <f>'Gemeenten t.e.m. 2024'!B228</f>
        <v>27356</v>
      </c>
      <c r="C216" s="2">
        <f>'Gemeenten t.e.m. 2024'!C228</f>
        <v>11243808</v>
      </c>
      <c r="D216" s="2">
        <f t="shared" si="9"/>
        <v>29931.408417463506</v>
      </c>
      <c r="E216" s="2">
        <f t="shared" si="10"/>
        <v>6606.1245044055631</v>
      </c>
      <c r="F216" s="12">
        <f t="shared" si="11"/>
        <v>36537.532921869068</v>
      </c>
    </row>
    <row r="217" spans="1:6" x14ac:dyDescent="0.35">
      <c r="A217" t="s">
        <v>226</v>
      </c>
      <c r="B217" s="2">
        <f>'Gemeenten t.e.m. 2024'!B229</f>
        <v>11958</v>
      </c>
      <c r="C217" s="2">
        <f>'Gemeenten t.e.m. 2024'!C229</f>
        <v>2506568</v>
      </c>
      <c r="D217" s="2">
        <f t="shared" si="9"/>
        <v>13083.776204709337</v>
      </c>
      <c r="E217" s="2">
        <f t="shared" si="10"/>
        <v>1472.6950412848428</v>
      </c>
      <c r="F217" s="12">
        <f t="shared" si="11"/>
        <v>14556.47124599418</v>
      </c>
    </row>
    <row r="218" spans="1:6" x14ac:dyDescent="0.35">
      <c r="A218" t="s">
        <v>227</v>
      </c>
      <c r="B218" s="2">
        <f>'Gemeenten t.e.m. 2024'!B230</f>
        <v>17672</v>
      </c>
      <c r="C218" s="2">
        <f>'Gemeenten t.e.m. 2024'!C230</f>
        <v>3381833</v>
      </c>
      <c r="D218" s="2">
        <f t="shared" si="9"/>
        <v>19335.716097141943</v>
      </c>
      <c r="E218" s="2">
        <f t="shared" si="10"/>
        <v>1986.9433781782277</v>
      </c>
      <c r="F218" s="12">
        <f t="shared" si="11"/>
        <v>21322.659475320172</v>
      </c>
    </row>
    <row r="219" spans="1:6" x14ac:dyDescent="0.35">
      <c r="A219" t="s">
        <v>229</v>
      </c>
      <c r="B219" s="2">
        <f>'Gemeenten t.e.m. 2024'!B232</f>
        <v>15536</v>
      </c>
      <c r="C219" s="2">
        <f>'Gemeenten t.e.m. 2024'!C232</f>
        <v>3264526</v>
      </c>
      <c r="D219" s="2">
        <f t="shared" si="9"/>
        <v>16998.624110751312</v>
      </c>
      <c r="E219" s="2">
        <f t="shared" si="10"/>
        <v>1918.0214749192692</v>
      </c>
      <c r="F219" s="12">
        <f t="shared" si="11"/>
        <v>18916.64558567058</v>
      </c>
    </row>
    <row r="220" spans="1:6" x14ac:dyDescent="0.35">
      <c r="A220" t="s">
        <v>230</v>
      </c>
      <c r="B220" s="2">
        <f>'Gemeenten t.e.m. 2024'!B233</f>
        <v>8614</v>
      </c>
      <c r="C220" s="2">
        <f>'Gemeenten t.e.m. 2024'!C233</f>
        <v>1726917</v>
      </c>
      <c r="D220" s="2">
        <f t="shared" si="9"/>
        <v>9424.9580387494734</v>
      </c>
      <c r="E220" s="2">
        <f t="shared" si="10"/>
        <v>1014.6232229129618</v>
      </c>
      <c r="F220" s="12">
        <f t="shared" si="11"/>
        <v>10439.581261662435</v>
      </c>
    </row>
    <row r="221" spans="1:6" x14ac:dyDescent="0.35">
      <c r="A221" t="s">
        <v>231</v>
      </c>
      <c r="B221" s="2">
        <f>'Gemeenten t.e.m. 2024'!B234</f>
        <v>24001</v>
      </c>
      <c r="C221" s="2">
        <f>'Gemeenten t.e.m. 2024'!C234</f>
        <v>5745063</v>
      </c>
      <c r="D221" s="2">
        <f t="shared" si="9"/>
        <v>26260.554665431406</v>
      </c>
      <c r="E221" s="2">
        <f t="shared" si="10"/>
        <v>3375.4224070398341</v>
      </c>
      <c r="F221" s="12">
        <f t="shared" si="11"/>
        <v>29635.97707247124</v>
      </c>
    </row>
    <row r="222" spans="1:6" x14ac:dyDescent="0.35">
      <c r="A222" t="s">
        <v>232</v>
      </c>
      <c r="B222" s="2">
        <f>'Gemeenten t.e.m. 2024'!B235</f>
        <v>20319</v>
      </c>
      <c r="C222" s="2">
        <f>'Gemeenten t.e.m. 2024'!C235</f>
        <v>3075169</v>
      </c>
      <c r="D222" s="2">
        <f t="shared" si="9"/>
        <v>22231.915763797373</v>
      </c>
      <c r="E222" s="2">
        <f t="shared" si="10"/>
        <v>1806.7677148247599</v>
      </c>
      <c r="F222" s="12">
        <f t="shared" si="11"/>
        <v>24038.683478622133</v>
      </c>
    </row>
    <row r="223" spans="1:6" x14ac:dyDescent="0.35">
      <c r="A223" t="s">
        <v>233</v>
      </c>
      <c r="B223" s="2">
        <f>'Gemeenten t.e.m. 2024'!B236</f>
        <v>34641</v>
      </c>
      <c r="C223" s="2">
        <f>'Gemeenten t.e.m. 2024'!C236</f>
        <v>7009059</v>
      </c>
      <c r="D223" s="2">
        <f t="shared" si="9"/>
        <v>37902.248829849144</v>
      </c>
      <c r="E223" s="2">
        <f t="shared" si="10"/>
        <v>4118.0635966679938</v>
      </c>
      <c r="F223" s="12">
        <f t="shared" si="11"/>
        <v>42020.312426517135</v>
      </c>
    </row>
    <row r="224" spans="1:6" x14ac:dyDescent="0.35">
      <c r="A224" t="s">
        <v>234</v>
      </c>
      <c r="B224" s="2">
        <f>'Gemeenten t.e.m. 2024'!B237</f>
        <v>18693</v>
      </c>
      <c r="C224" s="2">
        <f>'Gemeenten t.e.m. 2024'!C237</f>
        <v>2743686</v>
      </c>
      <c r="D224" s="2">
        <f t="shared" si="9"/>
        <v>20452.837313483156</v>
      </c>
      <c r="E224" s="2">
        <f t="shared" si="10"/>
        <v>1612.0100340555871</v>
      </c>
      <c r="F224" s="12">
        <f t="shared" si="11"/>
        <v>22064.847347538744</v>
      </c>
    </row>
    <row r="225" spans="1:6" x14ac:dyDescent="0.35">
      <c r="A225" t="s">
        <v>235</v>
      </c>
      <c r="B225" s="2">
        <f>'Gemeenten t.e.m. 2024'!B238</f>
        <v>20144</v>
      </c>
      <c r="C225" s="2">
        <f>'Gemeenten t.e.m. 2024'!C238</f>
        <v>5025132</v>
      </c>
      <c r="D225" s="2">
        <f t="shared" si="9"/>
        <v>22040.440530829976</v>
      </c>
      <c r="E225" s="2">
        <f t="shared" si="10"/>
        <v>2952.4381457841096</v>
      </c>
      <c r="F225" s="12">
        <f t="shared" si="11"/>
        <v>24992.878676614084</v>
      </c>
    </row>
    <row r="226" spans="1:6" x14ac:dyDescent="0.35">
      <c r="A226" t="s">
        <v>236</v>
      </c>
      <c r="B226" s="2">
        <f>'Gemeenten t.e.m. 2024'!B239</f>
        <v>21792</v>
      </c>
      <c r="C226" s="2">
        <f>'Gemeenten t.e.m. 2024'!C239</f>
        <v>4851918</v>
      </c>
      <c r="D226" s="2">
        <f t="shared" si="9"/>
        <v>23843.590153288664</v>
      </c>
      <c r="E226" s="2">
        <f t="shared" si="10"/>
        <v>2850.6689542516588</v>
      </c>
      <c r="F226" s="12">
        <f t="shared" si="11"/>
        <v>26694.259107540322</v>
      </c>
    </row>
    <row r="227" spans="1:6" x14ac:dyDescent="0.35">
      <c r="A227" t="s">
        <v>237</v>
      </c>
      <c r="B227" s="2">
        <f>'Gemeenten t.e.m. 2024'!B240</f>
        <v>7016</v>
      </c>
      <c r="C227" s="2">
        <f>'Gemeenten t.e.m. 2024'!C240</f>
        <v>2893534</v>
      </c>
      <c r="D227" s="2">
        <f t="shared" si="9"/>
        <v>7676.5156257100434</v>
      </c>
      <c r="E227" s="2">
        <f t="shared" si="10"/>
        <v>1700.0508957223967</v>
      </c>
      <c r="F227" s="12">
        <f t="shared" si="11"/>
        <v>9376.5665214324399</v>
      </c>
    </row>
    <row r="228" spans="1:6" x14ac:dyDescent="0.35">
      <c r="A228" t="s">
        <v>238</v>
      </c>
      <c r="B228" s="2">
        <f>'Gemeenten t.e.m. 2024'!B241</f>
        <v>10687</v>
      </c>
      <c r="C228" s="2">
        <f>'Gemeenten t.e.m. 2024'!C241</f>
        <v>2336921</v>
      </c>
      <c r="D228" s="2">
        <f t="shared" si="9"/>
        <v>11693.11894127184</v>
      </c>
      <c r="E228" s="2">
        <f t="shared" si="10"/>
        <v>1373.0215851213356</v>
      </c>
      <c r="F228" s="12">
        <f t="shared" si="11"/>
        <v>13066.140526393176</v>
      </c>
    </row>
    <row r="229" spans="1:6" x14ac:dyDescent="0.35">
      <c r="A229" t="s">
        <v>239</v>
      </c>
      <c r="B229" s="2">
        <f>'Gemeenten t.e.m. 2024'!B242</f>
        <v>8208</v>
      </c>
      <c r="C229" s="2">
        <f>'Gemeenten t.e.m. 2024'!C242</f>
        <v>1060325</v>
      </c>
      <c r="D229" s="2">
        <f t="shared" si="9"/>
        <v>8980.7354982651141</v>
      </c>
      <c r="E229" s="2">
        <f t="shared" si="10"/>
        <v>622.97746147335761</v>
      </c>
      <c r="F229" s="12">
        <f t="shared" si="11"/>
        <v>9603.7129597384719</v>
      </c>
    </row>
    <row r="230" spans="1:6" x14ac:dyDescent="0.35">
      <c r="A230" t="s">
        <v>240</v>
      </c>
      <c r="B230" s="2">
        <f>'Gemeenten t.e.m. 2024'!B243</f>
        <v>81863</v>
      </c>
      <c r="C230" s="2">
        <f>'Gemeenten t.e.m. 2024'!C243</f>
        <v>48088072</v>
      </c>
      <c r="D230" s="2">
        <f t="shared" si="9"/>
        <v>89569.925693771555</v>
      </c>
      <c r="E230" s="2">
        <f t="shared" si="10"/>
        <v>28253.398742562935</v>
      </c>
      <c r="F230" s="12">
        <f t="shared" si="11"/>
        <v>117823.32443633449</v>
      </c>
    </row>
    <row r="231" spans="1:6" x14ac:dyDescent="0.35">
      <c r="A231" t="s">
        <v>241</v>
      </c>
      <c r="B231" s="2">
        <f>'Gemeenten t.e.m. 2024'!B244</f>
        <v>36525</v>
      </c>
      <c r="C231" s="2">
        <f>'Gemeenten t.e.m. 2024'!C244</f>
        <v>8357340</v>
      </c>
      <c r="D231" s="2">
        <f t="shared" si="9"/>
        <v>39963.616480766723</v>
      </c>
      <c r="E231" s="2">
        <f t="shared" si="10"/>
        <v>4910.2251270787265</v>
      </c>
      <c r="F231" s="12">
        <f t="shared" si="11"/>
        <v>44873.841607845447</v>
      </c>
    </row>
    <row r="232" spans="1:6" x14ac:dyDescent="0.35">
      <c r="A232" t="s">
        <v>242</v>
      </c>
      <c r="B232" s="2">
        <f>'Gemeenten t.e.m. 2024'!B245</f>
        <v>41469</v>
      </c>
      <c r="C232" s="2">
        <f>'Gemeenten t.e.m. 2024'!C245</f>
        <v>16174614</v>
      </c>
      <c r="D232" s="2">
        <f t="shared" si="9"/>
        <v>45373.06534814278</v>
      </c>
      <c r="E232" s="2">
        <f t="shared" si="10"/>
        <v>9503.1428760346389</v>
      </c>
      <c r="F232" s="12">
        <f t="shared" si="11"/>
        <v>54876.208224177419</v>
      </c>
    </row>
    <row r="233" spans="1:6" x14ac:dyDescent="0.35">
      <c r="A233" t="s">
        <v>243</v>
      </c>
      <c r="B233" s="2">
        <f>'Gemeenten t.e.m. 2024'!B246</f>
        <v>2063</v>
      </c>
      <c r="C233" s="2">
        <f>'Gemeenten t.e.m. 2024'!C246</f>
        <v>680599</v>
      </c>
      <c r="D233" s="2">
        <f t="shared" si="9"/>
        <v>2257.2194606385146</v>
      </c>
      <c r="E233" s="2">
        <f t="shared" si="10"/>
        <v>399.87535642496943</v>
      </c>
      <c r="F233" s="12">
        <f t="shared" si="11"/>
        <v>2657.0948170634842</v>
      </c>
    </row>
    <row r="234" spans="1:6" x14ac:dyDescent="0.35">
      <c r="A234" t="s">
        <v>244</v>
      </c>
      <c r="B234" s="2">
        <f>'Gemeenten t.e.m. 2024'!B247</f>
        <v>18826</v>
      </c>
      <c r="C234" s="2">
        <f>'Gemeenten t.e.m. 2024'!C247</f>
        <v>3932050</v>
      </c>
      <c r="D234" s="2">
        <f t="shared" si="9"/>
        <v>20598.35849053838</v>
      </c>
      <c r="E234" s="2">
        <f t="shared" si="10"/>
        <v>2310.2148184625612</v>
      </c>
      <c r="F234" s="12">
        <f t="shared" si="11"/>
        <v>22908.573309000942</v>
      </c>
    </row>
    <row r="235" spans="1:6" x14ac:dyDescent="0.35">
      <c r="A235" t="s">
        <v>245</v>
      </c>
      <c r="B235" s="2">
        <f>'Gemeenten t.e.m. 2024'!B248</f>
        <v>11677</v>
      </c>
      <c r="C235" s="2">
        <f>'Gemeenten t.e.m. 2024'!C248</f>
        <v>3458049</v>
      </c>
      <c r="D235" s="2">
        <f t="shared" si="9"/>
        <v>12776.321687773114</v>
      </c>
      <c r="E235" s="2">
        <f t="shared" si="10"/>
        <v>2031.7229035158866</v>
      </c>
      <c r="F235" s="12">
        <f t="shared" si="11"/>
        <v>14808.044591289001</v>
      </c>
    </row>
    <row r="236" spans="1:6" x14ac:dyDescent="0.35">
      <c r="A236" t="s">
        <v>246</v>
      </c>
      <c r="B236" s="2">
        <f>'Gemeenten t.e.m. 2024'!B249</f>
        <v>12663</v>
      </c>
      <c r="C236" s="2">
        <f>'Gemeenten t.e.m. 2024'!C249</f>
        <v>2225253</v>
      </c>
      <c r="D236" s="2">
        <f t="shared" si="9"/>
        <v>13855.147857520849</v>
      </c>
      <c r="E236" s="2">
        <f t="shared" si="10"/>
        <v>1307.4127886034692</v>
      </c>
      <c r="F236" s="12">
        <f t="shared" si="11"/>
        <v>15162.560646124319</v>
      </c>
    </row>
    <row r="237" spans="1:6" x14ac:dyDescent="0.35">
      <c r="A237" t="s">
        <v>247</v>
      </c>
      <c r="B237" s="2">
        <f>'Gemeenten t.e.m. 2024'!B250</f>
        <v>19589</v>
      </c>
      <c r="C237" s="2">
        <f>'Gemeenten t.e.m. 2024'!C250</f>
        <v>5016487</v>
      </c>
      <c r="D237" s="2">
        <f t="shared" si="9"/>
        <v>21433.190506276231</v>
      </c>
      <c r="E237" s="2">
        <f t="shared" si="10"/>
        <v>2947.3589104982898</v>
      </c>
      <c r="F237" s="12">
        <f t="shared" si="11"/>
        <v>24380.54941677452</v>
      </c>
    </row>
    <row r="238" spans="1:6" x14ac:dyDescent="0.35">
      <c r="A238" t="s">
        <v>248</v>
      </c>
      <c r="B238" s="2">
        <f>'Gemeenten t.e.m. 2024'!B251</f>
        <v>31271</v>
      </c>
      <c r="C238" s="2">
        <f>'Gemeenten t.e.m. 2024'!C251</f>
        <v>7637372</v>
      </c>
      <c r="D238" s="2">
        <f t="shared" si="9"/>
        <v>34214.982914991269</v>
      </c>
      <c r="E238" s="2">
        <f t="shared" si="10"/>
        <v>4487.2191270484991</v>
      </c>
      <c r="F238" s="12">
        <f t="shared" si="11"/>
        <v>38702.202042039768</v>
      </c>
    </row>
    <row r="239" spans="1:6" x14ac:dyDescent="0.35">
      <c r="A239" t="s">
        <v>249</v>
      </c>
      <c r="B239" s="2">
        <f>'Gemeenten t.e.m. 2024'!B252</f>
        <v>16578</v>
      </c>
      <c r="C239" s="2">
        <f>'Gemeenten t.e.m. 2024'!C252</f>
        <v>3649400</v>
      </c>
      <c r="D239" s="2">
        <f t="shared" si="9"/>
        <v>18138.722355048616</v>
      </c>
      <c r="E239" s="2">
        <f t="shared" si="10"/>
        <v>2144.1482072957547</v>
      </c>
      <c r="F239" s="12">
        <f t="shared" si="11"/>
        <v>20282.870562344371</v>
      </c>
    </row>
    <row r="240" spans="1:6" x14ac:dyDescent="0.35">
      <c r="A240" t="s">
        <v>250</v>
      </c>
      <c r="B240" s="2">
        <f>'Gemeenten t.e.m. 2024'!B253</f>
        <v>23077</v>
      </c>
      <c r="C240" s="2">
        <f>'Gemeenten t.e.m. 2024'!C253</f>
        <v>3721734</v>
      </c>
      <c r="D240" s="2">
        <f t="shared" si="9"/>
        <v>25249.565435363547</v>
      </c>
      <c r="E240" s="2">
        <f t="shared" si="10"/>
        <v>2186.6469239139747</v>
      </c>
      <c r="F240" s="12">
        <f t="shared" si="11"/>
        <v>27436.212359277521</v>
      </c>
    </row>
    <row r="241" spans="1:6" x14ac:dyDescent="0.35">
      <c r="A241" s="10" t="s">
        <v>312</v>
      </c>
      <c r="B241" s="11">
        <f>'Gemeenten t.e.m. 2024'!B254+'Gemeenten t.e.m. 2024'!B90</f>
        <v>30349</v>
      </c>
      <c r="C241" s="11">
        <f>'Gemeenten t.e.m. 2024'!C254+'Gemeenten t.e.m. 2024'!C90</f>
        <v>7645536</v>
      </c>
      <c r="D241" s="11">
        <f t="shared" si="9"/>
        <v>33206.181973300183</v>
      </c>
      <c r="E241" s="11">
        <f t="shared" si="10"/>
        <v>4492.0157582657848</v>
      </c>
      <c r="F241" s="12">
        <f t="shared" si="11"/>
        <v>37698.197731565968</v>
      </c>
    </row>
    <row r="242" spans="1:6" x14ac:dyDescent="0.35">
      <c r="A242" s="10" t="s">
        <v>252</v>
      </c>
      <c r="B242" s="11">
        <f>'Gemeenten t.e.m. 2024'!B255+'Gemeenten t.e.m. 2024'!B191</f>
        <v>31750</v>
      </c>
      <c r="C242" s="11">
        <f>'Gemeenten t.e.m. 2024'!C255+'Gemeenten t.e.m. 2024'!C191</f>
        <v>11017302</v>
      </c>
      <c r="D242" s="11">
        <f t="shared" si="9"/>
        <v>34739.077981227747</v>
      </c>
      <c r="E242" s="11">
        <f t="shared" si="10"/>
        <v>6473.0444271759561</v>
      </c>
      <c r="F242" s="12">
        <f t="shared" si="11"/>
        <v>41212.122408403702</v>
      </c>
    </row>
    <row r="243" spans="1:6" x14ac:dyDescent="0.35">
      <c r="A243" t="s">
        <v>253</v>
      </c>
      <c r="B243" s="2">
        <f>'Gemeenten t.e.m. 2024'!B256</f>
        <v>11604</v>
      </c>
      <c r="C243" s="2">
        <f>'Gemeenten t.e.m. 2024'!C256</f>
        <v>2993123</v>
      </c>
      <c r="D243" s="2">
        <f t="shared" si="9"/>
        <v>12696.449162021001</v>
      </c>
      <c r="E243" s="2">
        <f t="shared" si="10"/>
        <v>1758.5628636668193</v>
      </c>
      <c r="F243" s="12">
        <f t="shared" si="11"/>
        <v>14455.01202568782</v>
      </c>
    </row>
    <row r="244" spans="1:6" x14ac:dyDescent="0.35">
      <c r="A244" t="s">
        <v>254</v>
      </c>
      <c r="B244" s="2">
        <f>'Gemeenten t.e.m. 2024'!B257</f>
        <v>36581</v>
      </c>
      <c r="C244" s="2">
        <f>'Gemeenten t.e.m. 2024'!C257</f>
        <v>13557888</v>
      </c>
      <c r="D244" s="2">
        <f t="shared" si="9"/>
        <v>40024.888555316291</v>
      </c>
      <c r="E244" s="2">
        <f t="shared" si="10"/>
        <v>7965.7262152454168</v>
      </c>
      <c r="F244" s="12">
        <f t="shared" si="11"/>
        <v>47990.614770561704</v>
      </c>
    </row>
    <row r="245" spans="1:6" x14ac:dyDescent="0.35">
      <c r="A245" s="10" t="s">
        <v>313</v>
      </c>
      <c r="B245" s="11">
        <f>'Gemeenten t.e.m. 2024'!B258+'Gemeenten t.e.m. 2024'!B39</f>
        <v>43718</v>
      </c>
      <c r="C245" s="11">
        <f>'Gemeenten t.e.m. 2024'!C258+'Gemeenten t.e.m. 2024'!C39</f>
        <v>16762516</v>
      </c>
      <c r="D245" s="11">
        <f t="shared" si="9"/>
        <v>47833.795627820931</v>
      </c>
      <c r="E245" s="11">
        <f t="shared" si="10"/>
        <v>9848.5555519171376</v>
      </c>
      <c r="F245" s="12">
        <f t="shared" si="11"/>
        <v>57682.351179738071</v>
      </c>
    </row>
    <row r="246" spans="1:6" x14ac:dyDescent="0.35">
      <c r="A246" t="s">
        <v>256</v>
      </c>
      <c r="B246" s="2">
        <f>'Gemeenten t.e.m. 2024'!B259</f>
        <v>20965</v>
      </c>
      <c r="C246" s="2">
        <f>'Gemeenten t.e.m. 2024'!C259</f>
        <v>6508810</v>
      </c>
      <c r="D246" s="2">
        <f t="shared" si="9"/>
        <v>22938.732909494163</v>
      </c>
      <c r="E246" s="2">
        <f t="shared" si="10"/>
        <v>3824.1500775822547</v>
      </c>
      <c r="F246" s="12">
        <f t="shared" si="11"/>
        <v>26762.882987076417</v>
      </c>
    </row>
    <row r="247" spans="1:6" x14ac:dyDescent="0.35">
      <c r="A247" t="s">
        <v>257</v>
      </c>
      <c r="B247" s="2">
        <f>'Gemeenten t.e.m. 2024'!B260</f>
        <v>15417</v>
      </c>
      <c r="C247" s="2">
        <f>'Gemeenten t.e.m. 2024'!C260</f>
        <v>2557133</v>
      </c>
      <c r="D247" s="2">
        <f t="shared" si="9"/>
        <v>16868.420952333483</v>
      </c>
      <c r="E247" s="2">
        <f t="shared" si="10"/>
        <v>1502.4037205477107</v>
      </c>
      <c r="F247" s="12">
        <f t="shared" si="11"/>
        <v>18370.824672881194</v>
      </c>
    </row>
    <row r="248" spans="1:6" x14ac:dyDescent="0.35">
      <c r="A248" t="s">
        <v>258</v>
      </c>
      <c r="B248" s="2">
        <f>'Gemeenten t.e.m. 2024'!B261</f>
        <v>47305</v>
      </c>
      <c r="C248" s="2">
        <f>'Gemeenten t.e.m. 2024'!C261</f>
        <v>29646073</v>
      </c>
      <c r="D248" s="2">
        <f t="shared" si="9"/>
        <v>51758.490831558382</v>
      </c>
      <c r="E248" s="2">
        <f t="shared" si="10"/>
        <v>17418.089076645225</v>
      </c>
      <c r="F248" s="12">
        <f t="shared" si="11"/>
        <v>69176.57990820361</v>
      </c>
    </row>
    <row r="249" spans="1:6" x14ac:dyDescent="0.35">
      <c r="A249" t="s">
        <v>259</v>
      </c>
      <c r="B249" s="2">
        <f>'Gemeenten t.e.m. 2024'!B262</f>
        <v>12542</v>
      </c>
      <c r="C249" s="2">
        <f>'Gemeenten t.e.m. 2024'!C262</f>
        <v>4845430</v>
      </c>
      <c r="D249" s="2">
        <f t="shared" si="9"/>
        <v>13722.756410726248</v>
      </c>
      <c r="E249" s="2">
        <f t="shared" si="10"/>
        <v>2846.8570307658983</v>
      </c>
      <c r="F249" s="12">
        <f t="shared" si="11"/>
        <v>16569.613441492147</v>
      </c>
    </row>
    <row r="250" spans="1:6" x14ac:dyDescent="0.35">
      <c r="A250" t="s">
        <v>260</v>
      </c>
      <c r="B250" s="2">
        <f>'Gemeenten t.e.m. 2024'!B263</f>
        <v>47445</v>
      </c>
      <c r="C250" s="2">
        <f>'Gemeenten t.e.m. 2024'!C263</f>
        <v>17784390</v>
      </c>
      <c r="D250" s="2">
        <f t="shared" si="9"/>
        <v>51911.671017932298</v>
      </c>
      <c r="E250" s="2">
        <f t="shared" si="10"/>
        <v>10448.941726406681</v>
      </c>
      <c r="F250" s="12">
        <f t="shared" si="11"/>
        <v>62360.612744338978</v>
      </c>
    </row>
    <row r="251" spans="1:6" x14ac:dyDescent="0.35">
      <c r="A251" t="s">
        <v>261</v>
      </c>
      <c r="B251" s="2">
        <f>'Gemeenten t.e.m. 2024'!B264</f>
        <v>3600</v>
      </c>
      <c r="C251" s="2">
        <f>'Gemeenten t.e.m. 2024'!C264</f>
        <v>1494613</v>
      </c>
      <c r="D251" s="2">
        <f t="shared" si="9"/>
        <v>3938.9190781864531</v>
      </c>
      <c r="E251" s="2">
        <f t="shared" si="10"/>
        <v>878.13662096534483</v>
      </c>
      <c r="F251" s="12">
        <f t="shared" si="11"/>
        <v>4817.0556991517979</v>
      </c>
    </row>
    <row r="252" spans="1:6" x14ac:dyDescent="0.35">
      <c r="A252" t="s">
        <v>262</v>
      </c>
      <c r="B252" s="2">
        <f>'Gemeenten t.e.m. 2024'!B265</f>
        <v>4406</v>
      </c>
      <c r="C252" s="2">
        <f>'Gemeenten t.e.m. 2024'!C265</f>
        <v>2044504</v>
      </c>
      <c r="D252" s="2">
        <f t="shared" si="9"/>
        <v>4820.7992940248641</v>
      </c>
      <c r="E252" s="2">
        <f t="shared" si="10"/>
        <v>1201.2165250202772</v>
      </c>
      <c r="F252" s="12">
        <f t="shared" si="11"/>
        <v>6022.0158190451411</v>
      </c>
    </row>
    <row r="253" spans="1:6" x14ac:dyDescent="0.35">
      <c r="A253" t="s">
        <v>263</v>
      </c>
      <c r="B253" s="2">
        <f>'Gemeenten t.e.m. 2024'!B266</f>
        <v>8034</v>
      </c>
      <c r="C253" s="2">
        <f>'Gemeenten t.e.m. 2024'!C266</f>
        <v>2451237</v>
      </c>
      <c r="D253" s="2">
        <f t="shared" si="9"/>
        <v>8790.3544094861008</v>
      </c>
      <c r="E253" s="2">
        <f t="shared" si="10"/>
        <v>1440.1861728522563</v>
      </c>
      <c r="F253" s="12">
        <f t="shared" si="11"/>
        <v>10230.540582338357</v>
      </c>
    </row>
    <row r="254" spans="1:6" x14ac:dyDescent="0.35">
      <c r="A254" t="s">
        <v>264</v>
      </c>
      <c r="B254" s="2">
        <f>'Gemeenten t.e.m. 2024'!B267</f>
        <v>11801</v>
      </c>
      <c r="C254" s="2">
        <f>'Gemeenten t.e.m. 2024'!C267</f>
        <v>2209348</v>
      </c>
      <c r="D254" s="2">
        <f t="shared" si="9"/>
        <v>12911.99556713287</v>
      </c>
      <c r="E254" s="2">
        <f t="shared" si="10"/>
        <v>1298.0680532395629</v>
      </c>
      <c r="F254" s="12">
        <f t="shared" si="11"/>
        <v>14210.063620372433</v>
      </c>
    </row>
    <row r="255" spans="1:6" x14ac:dyDescent="0.35">
      <c r="A255" t="s">
        <v>265</v>
      </c>
      <c r="B255" s="2">
        <f>'Gemeenten t.e.m. 2024'!B268</f>
        <v>11296</v>
      </c>
      <c r="C255" s="2">
        <f>'Gemeenten t.e.m. 2024'!C268</f>
        <v>2417934</v>
      </c>
      <c r="D255" s="2">
        <f t="shared" si="9"/>
        <v>12359.452751998382</v>
      </c>
      <c r="E255" s="2">
        <f t="shared" si="10"/>
        <v>1420.6195131965401</v>
      </c>
      <c r="F255" s="12">
        <f t="shared" si="11"/>
        <v>13780.072265194922</v>
      </c>
    </row>
    <row r="256" spans="1:6" x14ac:dyDescent="0.35">
      <c r="A256" t="s">
        <v>267</v>
      </c>
      <c r="B256" s="2">
        <f>'Gemeenten t.e.m. 2024'!B270</f>
        <v>39997</v>
      </c>
      <c r="C256" s="2">
        <f>'Gemeenten t.e.m. 2024'!C270</f>
        <v>13392619</v>
      </c>
      <c r="D256" s="2">
        <f t="shared" si="9"/>
        <v>43762.485102839877</v>
      </c>
      <c r="E256" s="2">
        <f t="shared" si="10"/>
        <v>7868.6249848865737</v>
      </c>
      <c r="F256" s="12">
        <f t="shared" si="11"/>
        <v>51631.110087726454</v>
      </c>
    </row>
    <row r="257" spans="1:6" x14ac:dyDescent="0.35">
      <c r="A257" t="s">
        <v>268</v>
      </c>
      <c r="B257" s="2">
        <f>'Gemeenten t.e.m. 2024'!B271</f>
        <v>7490</v>
      </c>
      <c r="C257" s="2">
        <f>'Gemeenten t.e.m. 2024'!C271</f>
        <v>1970791</v>
      </c>
      <c r="D257" s="2">
        <f t="shared" si="9"/>
        <v>8195.1399710045916</v>
      </c>
      <c r="E257" s="2">
        <f t="shared" si="10"/>
        <v>1157.9075984009994</v>
      </c>
      <c r="F257" s="12">
        <f t="shared" si="11"/>
        <v>9353.0475694055913</v>
      </c>
    </row>
    <row r="258" spans="1:6" x14ac:dyDescent="0.35">
      <c r="A258" t="s">
        <v>269</v>
      </c>
      <c r="B258" s="2">
        <f>'Gemeenten t.e.m. 2024'!B272</f>
        <v>18179</v>
      </c>
      <c r="C258" s="2">
        <f>'Gemeenten t.e.m. 2024'!C272</f>
        <v>3417413</v>
      </c>
      <c r="D258" s="2">
        <f t="shared" si="9"/>
        <v>19890.447200653205</v>
      </c>
      <c r="E258" s="2">
        <f t="shared" si="10"/>
        <v>2007.8478537675253</v>
      </c>
      <c r="F258" s="12">
        <f t="shared" si="11"/>
        <v>21898.295054420731</v>
      </c>
    </row>
    <row r="259" spans="1:6" x14ac:dyDescent="0.35">
      <c r="A259" t="s">
        <v>270</v>
      </c>
      <c r="B259" s="2">
        <f>'Gemeenten t.e.m. 2024'!B273</f>
        <v>19209</v>
      </c>
      <c r="C259" s="2">
        <f>'Gemeenten t.e.m. 2024'!C273</f>
        <v>6149825</v>
      </c>
      <c r="D259" s="2">
        <f t="shared" si="9"/>
        <v>21017.415714689883</v>
      </c>
      <c r="E259" s="2">
        <f t="shared" si="10"/>
        <v>3613.2340244787129</v>
      </c>
      <c r="F259" s="12">
        <f t="shared" si="11"/>
        <v>24630.649739168595</v>
      </c>
    </row>
    <row r="260" spans="1:6" x14ac:dyDescent="0.35">
      <c r="A260" t="s">
        <v>271</v>
      </c>
      <c r="B260" s="2">
        <f>'Gemeenten t.e.m. 2024'!B274</f>
        <v>25625</v>
      </c>
      <c r="C260" s="2">
        <f>'Gemeenten t.e.m. 2024'!C274</f>
        <v>6398682</v>
      </c>
      <c r="D260" s="2">
        <f t="shared" ref="D260:D287" si="12">B260/B$2*D$2</f>
        <v>28037.44482736885</v>
      </c>
      <c r="E260" s="2">
        <f t="shared" ref="E260:E287" si="13">C260/C$2*E$2</f>
        <v>3759.4460841112545</v>
      </c>
      <c r="F260" s="12">
        <f t="shared" ref="F260:F287" si="14">D260+E260</f>
        <v>31796.890911480106</v>
      </c>
    </row>
    <row r="261" spans="1:6" x14ac:dyDescent="0.35">
      <c r="A261" t="s">
        <v>272</v>
      </c>
      <c r="B261" s="2">
        <f>'Gemeenten t.e.m. 2024'!B275</f>
        <v>26960</v>
      </c>
      <c r="C261" s="2">
        <f>'Gemeenten t.e.m. 2024'!C275</f>
        <v>7645321</v>
      </c>
      <c r="D261" s="2">
        <f t="shared" si="12"/>
        <v>29498.127318862997</v>
      </c>
      <c r="E261" s="2">
        <f t="shared" si="13"/>
        <v>4491.8894383598908</v>
      </c>
      <c r="F261" s="12">
        <f t="shared" si="14"/>
        <v>33990.016757222889</v>
      </c>
    </row>
    <row r="262" spans="1:6" x14ac:dyDescent="0.35">
      <c r="A262" t="s">
        <v>273</v>
      </c>
      <c r="B262" s="2">
        <f>'Gemeenten t.e.m. 2024'!B276</f>
        <v>31884</v>
      </c>
      <c r="C262" s="2">
        <f>'Gemeenten t.e.m. 2024'!C276</f>
        <v>7461006</v>
      </c>
      <c r="D262" s="2">
        <f t="shared" si="12"/>
        <v>34885.693302471351</v>
      </c>
      <c r="E262" s="2">
        <f t="shared" si="13"/>
        <v>4383.5980269422016</v>
      </c>
      <c r="F262" s="12">
        <f t="shared" si="14"/>
        <v>39269.291329413551</v>
      </c>
    </row>
    <row r="263" spans="1:6" x14ac:dyDescent="0.35">
      <c r="A263" t="s">
        <v>274</v>
      </c>
      <c r="B263" s="2">
        <f>'Gemeenten t.e.m. 2024'!B277</f>
        <v>14742</v>
      </c>
      <c r="C263" s="2">
        <f>'Gemeenten t.e.m. 2024'!C277</f>
        <v>2377556</v>
      </c>
      <c r="D263" s="2">
        <f t="shared" si="12"/>
        <v>16129.873625173524</v>
      </c>
      <c r="E263" s="2">
        <f t="shared" si="13"/>
        <v>1396.8960473352511</v>
      </c>
      <c r="F263" s="12">
        <f t="shared" si="14"/>
        <v>17526.769672508777</v>
      </c>
    </row>
    <row r="264" spans="1:6" x14ac:dyDescent="0.35">
      <c r="A264" t="s">
        <v>275</v>
      </c>
      <c r="B264" s="2">
        <f>'Gemeenten t.e.m. 2024'!B278</f>
        <v>12032</v>
      </c>
      <c r="C264" s="2">
        <f>'Gemeenten t.e.m. 2024'!C278</f>
        <v>2796432</v>
      </c>
      <c r="D264" s="2">
        <f t="shared" si="12"/>
        <v>13164.742874649834</v>
      </c>
      <c r="E264" s="2">
        <f t="shared" si="13"/>
        <v>1643.0001259452188</v>
      </c>
      <c r="F264" s="12">
        <f t="shared" si="14"/>
        <v>14807.743000595052</v>
      </c>
    </row>
    <row r="265" spans="1:6" x14ac:dyDescent="0.35">
      <c r="A265" t="s">
        <v>276</v>
      </c>
      <c r="B265" s="2">
        <f>'Gemeenten t.e.m. 2024'!B279</f>
        <v>10138</v>
      </c>
      <c r="C265" s="2">
        <f>'Gemeenten t.e.m. 2024'!C279</f>
        <v>2353917</v>
      </c>
      <c r="D265" s="2">
        <f t="shared" si="12"/>
        <v>11092.433781848407</v>
      </c>
      <c r="E265" s="2">
        <f t="shared" si="13"/>
        <v>1383.0073205658466</v>
      </c>
      <c r="F265" s="12">
        <f t="shared" si="14"/>
        <v>12475.441102414254</v>
      </c>
    </row>
    <row r="266" spans="1:6" x14ac:dyDescent="0.35">
      <c r="A266" t="s">
        <v>277</v>
      </c>
      <c r="B266" s="2">
        <f>'Gemeenten t.e.m. 2024'!B280</f>
        <v>10580</v>
      </c>
      <c r="C266" s="2">
        <f>'Gemeenten t.e.m. 2024'!C280</f>
        <v>2228470</v>
      </c>
      <c r="D266" s="2">
        <f t="shared" si="12"/>
        <v>11576.045513114632</v>
      </c>
      <c r="E266" s="2">
        <f t="shared" si="13"/>
        <v>1309.3028869163068</v>
      </c>
      <c r="F266" s="12">
        <f t="shared" si="14"/>
        <v>12885.348400030938</v>
      </c>
    </row>
    <row r="267" spans="1:6" x14ac:dyDescent="0.35">
      <c r="A267" t="s">
        <v>278</v>
      </c>
      <c r="B267" s="2">
        <f>'Gemeenten t.e.m. 2024'!B281</f>
        <v>28248</v>
      </c>
      <c r="C267" s="2">
        <f>'Gemeenten t.e.m. 2024'!C281</f>
        <v>8191353</v>
      </c>
      <c r="D267" s="2">
        <f t="shared" si="12"/>
        <v>30907.385033503037</v>
      </c>
      <c r="E267" s="2">
        <f t="shared" si="13"/>
        <v>4812.7020469876425</v>
      </c>
      <c r="F267" s="12">
        <f t="shared" si="14"/>
        <v>35720.087080490681</v>
      </c>
    </row>
    <row r="268" spans="1:6" x14ac:dyDescent="0.35">
      <c r="A268" s="10" t="s">
        <v>279</v>
      </c>
      <c r="B268" s="11">
        <f>'Gemeenten t.e.m. 2024'!B282+'Gemeenten t.e.m. 2024'!B231</f>
        <v>20645</v>
      </c>
      <c r="C268" s="11">
        <f>'Gemeenten t.e.m. 2024'!C282+'Gemeenten t.e.m. 2024'!C231</f>
        <v>5759359</v>
      </c>
      <c r="D268" s="11">
        <f t="shared" si="12"/>
        <v>22588.606769210925</v>
      </c>
      <c r="E268" s="11">
        <f t="shared" si="13"/>
        <v>3383.8217994800984</v>
      </c>
      <c r="F268" s="12">
        <f t="shared" si="14"/>
        <v>25972.428568691023</v>
      </c>
    </row>
    <row r="269" spans="1:6" x14ac:dyDescent="0.35">
      <c r="A269" t="s">
        <v>280</v>
      </c>
      <c r="B269" s="2">
        <f>'Gemeenten t.e.m. 2024'!B283</f>
        <v>13370</v>
      </c>
      <c r="C269" s="2">
        <f>'Gemeenten t.e.m. 2024'!C283</f>
        <v>2746673</v>
      </c>
      <c r="D269" s="2">
        <f t="shared" si="12"/>
        <v>14628.707798709134</v>
      </c>
      <c r="E269" s="2">
        <f t="shared" si="13"/>
        <v>1613.7649994458409</v>
      </c>
      <c r="F269" s="12">
        <f t="shared" si="14"/>
        <v>16242.472798154975</v>
      </c>
    </row>
    <row r="270" spans="1:6" x14ac:dyDescent="0.35">
      <c r="A270" t="s">
        <v>281</v>
      </c>
      <c r="B270" s="2">
        <f>'Gemeenten t.e.m. 2024'!B284</f>
        <v>6552</v>
      </c>
      <c r="C270" s="2">
        <f>'Gemeenten t.e.m. 2024'!C284</f>
        <v>1819611</v>
      </c>
      <c r="D270" s="2">
        <f t="shared" si="12"/>
        <v>7168.8327222993439</v>
      </c>
      <c r="E270" s="2">
        <f t="shared" si="13"/>
        <v>1069.0841408520951</v>
      </c>
      <c r="F270" s="12">
        <f t="shared" si="14"/>
        <v>8237.9168631514385</v>
      </c>
    </row>
    <row r="271" spans="1:6" x14ac:dyDescent="0.35">
      <c r="A271" t="s">
        <v>282</v>
      </c>
      <c r="B271" s="2">
        <f>'Gemeenten t.e.m. 2024'!B285</f>
        <v>21794</v>
      </c>
      <c r="C271" s="2">
        <f>'Gemeenten t.e.m. 2024'!C285</f>
        <v>5903103</v>
      </c>
      <c r="D271" s="2">
        <f t="shared" si="12"/>
        <v>23845.778441665436</v>
      </c>
      <c r="E271" s="2">
        <f t="shared" si="13"/>
        <v>3468.2763508884173</v>
      </c>
      <c r="F271" s="12">
        <f t="shared" si="14"/>
        <v>27314.054792553852</v>
      </c>
    </row>
    <row r="272" spans="1:6" x14ac:dyDescent="0.35">
      <c r="A272" t="s">
        <v>283</v>
      </c>
      <c r="B272" s="2">
        <f>'Gemeenten t.e.m. 2024'!B286</f>
        <v>13445</v>
      </c>
      <c r="C272" s="2">
        <f>'Gemeenten t.e.m. 2024'!C286</f>
        <v>3063899</v>
      </c>
      <c r="D272" s="2">
        <f t="shared" si="12"/>
        <v>14710.768612838017</v>
      </c>
      <c r="E272" s="2">
        <f t="shared" si="13"/>
        <v>1800.1462016181442</v>
      </c>
      <c r="F272" s="12">
        <f t="shared" si="14"/>
        <v>16510.914814456162</v>
      </c>
    </row>
    <row r="273" spans="1:6" x14ac:dyDescent="0.35">
      <c r="A273" t="s">
        <v>284</v>
      </c>
      <c r="B273" s="2">
        <f>'Gemeenten t.e.m. 2024'!B287</f>
        <v>36676</v>
      </c>
      <c r="C273" s="2">
        <f>'Gemeenten t.e.m. 2024'!C287</f>
        <v>8447466</v>
      </c>
      <c r="D273" s="2">
        <f t="shared" si="12"/>
        <v>40128.832253212873</v>
      </c>
      <c r="E273" s="2">
        <f t="shared" si="13"/>
        <v>4963.177256560487</v>
      </c>
      <c r="F273" s="12">
        <f t="shared" si="14"/>
        <v>45092.009509773357</v>
      </c>
    </row>
    <row r="274" spans="1:6" x14ac:dyDescent="0.35">
      <c r="A274" t="s">
        <v>285</v>
      </c>
      <c r="B274" s="2">
        <f>'Gemeenten t.e.m. 2024'!B288</f>
        <v>23460</v>
      </c>
      <c r="C274" s="2">
        <f>'Gemeenten t.e.m. 2024'!C288</f>
        <v>5303059</v>
      </c>
      <c r="D274" s="2">
        <f t="shared" si="12"/>
        <v>25668.622659515055</v>
      </c>
      <c r="E274" s="2">
        <f t="shared" si="13"/>
        <v>3115.7298317623763</v>
      </c>
      <c r="F274" s="12">
        <f t="shared" si="14"/>
        <v>28784.35249127743</v>
      </c>
    </row>
    <row r="275" spans="1:6" x14ac:dyDescent="0.35">
      <c r="A275" t="s">
        <v>286</v>
      </c>
      <c r="B275" s="2">
        <f>'Gemeenten t.e.m. 2024'!B289</f>
        <v>21501</v>
      </c>
      <c r="C275" s="2">
        <f>'Gemeenten t.e.m. 2024'!C289</f>
        <v>6004033</v>
      </c>
      <c r="D275" s="2">
        <f t="shared" si="12"/>
        <v>23525.194194468593</v>
      </c>
      <c r="E275" s="2">
        <f t="shared" si="13"/>
        <v>3527.5762025249496</v>
      </c>
      <c r="F275" s="12">
        <f t="shared" si="14"/>
        <v>27052.770396993543</v>
      </c>
    </row>
    <row r="276" spans="1:6" x14ac:dyDescent="0.35">
      <c r="A276" t="s">
        <v>287</v>
      </c>
      <c r="B276" s="2">
        <f>'Gemeenten t.e.m. 2024'!B290</f>
        <v>13704</v>
      </c>
      <c r="C276" s="2">
        <f>'Gemeenten t.e.m. 2024'!C290</f>
        <v>4525769</v>
      </c>
      <c r="D276" s="2">
        <f t="shared" si="12"/>
        <v>14994.151957629763</v>
      </c>
      <c r="E276" s="2">
        <f t="shared" si="13"/>
        <v>2659.0451822175428</v>
      </c>
      <c r="F276" s="12">
        <f t="shared" si="14"/>
        <v>17653.197139847307</v>
      </c>
    </row>
    <row r="277" spans="1:6" x14ac:dyDescent="0.35">
      <c r="A277" t="s">
        <v>288</v>
      </c>
      <c r="B277" s="2">
        <f>'Gemeenten t.e.m. 2024'!B291</f>
        <v>23401</v>
      </c>
      <c r="C277" s="2">
        <f>'Gemeenten t.e.m. 2024'!C291</f>
        <v>4150974</v>
      </c>
      <c r="D277" s="2">
        <f t="shared" si="12"/>
        <v>25604.06815240033</v>
      </c>
      <c r="E277" s="2">
        <f t="shared" si="13"/>
        <v>2438.840209522466</v>
      </c>
      <c r="F277" s="12">
        <f t="shared" si="14"/>
        <v>28042.908361922797</v>
      </c>
    </row>
    <row r="278" spans="1:6" x14ac:dyDescent="0.35">
      <c r="A278" t="s">
        <v>289</v>
      </c>
      <c r="B278" s="2">
        <f>'Gemeenten t.e.m. 2024'!B292</f>
        <v>22557</v>
      </c>
      <c r="C278" s="2">
        <f>'Gemeenten t.e.m. 2024'!C292</f>
        <v>4022508</v>
      </c>
      <c r="D278" s="2">
        <f t="shared" si="12"/>
        <v>24680.610457403283</v>
      </c>
      <c r="E278" s="2">
        <f t="shared" si="13"/>
        <v>2363.3620093803997</v>
      </c>
      <c r="F278" s="12">
        <f t="shared" si="14"/>
        <v>27043.972466783682</v>
      </c>
    </row>
    <row r="279" spans="1:6" x14ac:dyDescent="0.35">
      <c r="A279" t="s">
        <v>290</v>
      </c>
      <c r="B279" s="2">
        <f>'Gemeenten t.e.m. 2024'!B293</f>
        <v>21845</v>
      </c>
      <c r="C279" s="2">
        <f>'Gemeenten t.e.m. 2024'!C293</f>
        <v>4871797</v>
      </c>
      <c r="D279" s="2">
        <f t="shared" si="12"/>
        <v>23901.579795273072</v>
      </c>
      <c r="E279" s="2">
        <f t="shared" si="13"/>
        <v>2862.3485515040379</v>
      </c>
      <c r="F279" s="12">
        <f t="shared" si="14"/>
        <v>26763.928346777109</v>
      </c>
    </row>
    <row r="280" spans="1:6" x14ac:dyDescent="0.35">
      <c r="A280" t="s">
        <v>291</v>
      </c>
      <c r="B280" s="2">
        <f>'Gemeenten t.e.m. 2024'!B294</f>
        <v>12705</v>
      </c>
      <c r="C280" s="2">
        <f>'Gemeenten t.e.m. 2024'!C294</f>
        <v>3949835</v>
      </c>
      <c r="D280" s="2">
        <f t="shared" si="12"/>
        <v>13901.101913433024</v>
      </c>
      <c r="E280" s="2">
        <f t="shared" si="13"/>
        <v>2320.6641185849803</v>
      </c>
      <c r="F280" s="12">
        <f t="shared" si="14"/>
        <v>16221.766032018004</v>
      </c>
    </row>
    <row r="281" spans="1:6" x14ac:dyDescent="0.35">
      <c r="A281" t="s">
        <v>292</v>
      </c>
      <c r="B281" s="2">
        <f>'Gemeenten t.e.m. 2024'!B295</f>
        <v>28085</v>
      </c>
      <c r="C281" s="2">
        <f>'Gemeenten t.e.m. 2024'!C295</f>
        <v>7149695</v>
      </c>
      <c r="D281" s="2">
        <f t="shared" si="12"/>
        <v>30729.039530796257</v>
      </c>
      <c r="E281" s="2">
        <f t="shared" si="13"/>
        <v>4200.6920910180907</v>
      </c>
      <c r="F281" s="12">
        <f t="shared" si="14"/>
        <v>34929.731621814346</v>
      </c>
    </row>
    <row r="282" spans="1:6" x14ac:dyDescent="0.35">
      <c r="A282" t="s">
        <v>293</v>
      </c>
      <c r="B282" s="2">
        <f>'Gemeenten t.e.m. 2024'!B296</f>
        <v>8734</v>
      </c>
      <c r="C282" s="2">
        <f>'Gemeenten t.e.m. 2024'!C296</f>
        <v>2636478</v>
      </c>
      <c r="D282" s="2">
        <f t="shared" si="12"/>
        <v>9556.2553413556889</v>
      </c>
      <c r="E282" s="2">
        <f t="shared" si="13"/>
        <v>1549.0216411669578</v>
      </c>
      <c r="F282" s="12">
        <f t="shared" si="14"/>
        <v>11105.276982522646</v>
      </c>
    </row>
    <row r="283" spans="1:6" x14ac:dyDescent="0.35">
      <c r="A283" t="s">
        <v>294</v>
      </c>
      <c r="B283" s="2">
        <f>'Gemeenten t.e.m. 2024'!B297</f>
        <v>2676</v>
      </c>
      <c r="C283" s="2">
        <f>'Gemeenten t.e.m. 2024'!C297</f>
        <v>1330170</v>
      </c>
      <c r="D283" s="2">
        <f t="shared" si="12"/>
        <v>2927.9298481185965</v>
      </c>
      <c r="E283" s="2">
        <f t="shared" si="13"/>
        <v>781.52069405891223</v>
      </c>
      <c r="F283" s="12">
        <f t="shared" si="14"/>
        <v>3709.4505421775089</v>
      </c>
    </row>
    <row r="284" spans="1:6" x14ac:dyDescent="0.35">
      <c r="A284" t="s">
        <v>295</v>
      </c>
      <c r="B284" s="2">
        <f>'Gemeenten t.e.m. 2024'!B298</f>
        <v>16095</v>
      </c>
      <c r="C284" s="2">
        <f>'Gemeenten t.e.m. 2024'!C298</f>
        <v>3765203</v>
      </c>
      <c r="D284" s="2">
        <f t="shared" si="12"/>
        <v>17610.250712058601</v>
      </c>
      <c r="E284" s="2">
        <f t="shared" si="13"/>
        <v>2212.1864587479031</v>
      </c>
      <c r="F284" s="12">
        <f t="shared" si="14"/>
        <v>19822.437170806505</v>
      </c>
    </row>
    <row r="285" spans="1:6" x14ac:dyDescent="0.35">
      <c r="A285" t="s">
        <v>296</v>
      </c>
      <c r="B285" s="2">
        <f>'Gemeenten t.e.m. 2024'!B299</f>
        <v>7384</v>
      </c>
      <c r="C285" s="2">
        <f>'Gemeenten t.e.m. 2024'!C299</f>
        <v>1978939</v>
      </c>
      <c r="D285" s="2">
        <f t="shared" si="12"/>
        <v>8079.16068703577</v>
      </c>
      <c r="E285" s="2">
        <f t="shared" si="13"/>
        <v>1162.6948290671489</v>
      </c>
      <c r="F285" s="12">
        <f t="shared" si="14"/>
        <v>9241.855516102918</v>
      </c>
    </row>
    <row r="286" spans="1:6" x14ac:dyDescent="0.35">
      <c r="A286" t="s">
        <v>297</v>
      </c>
      <c r="B286" s="2">
        <f>'Gemeenten t.e.m. 2024'!B300</f>
        <v>8340</v>
      </c>
      <c r="C286" s="2">
        <f>'Gemeenten t.e.m. 2024'!C300</f>
        <v>2114715</v>
      </c>
      <c r="D286" s="2">
        <f t="shared" si="12"/>
        <v>9125.1625311319513</v>
      </c>
      <c r="E286" s="2">
        <f t="shared" si="13"/>
        <v>1242.4679060096021</v>
      </c>
      <c r="F286" s="12">
        <f t="shared" si="14"/>
        <v>10367.630437141554</v>
      </c>
    </row>
    <row r="287" spans="1:6" x14ac:dyDescent="0.35">
      <c r="A287" t="s">
        <v>298</v>
      </c>
      <c r="B287" s="2">
        <f>'Gemeenten t.e.m. 2024'!B301</f>
        <v>25785</v>
      </c>
      <c r="C287" s="2">
        <f>'Gemeenten t.e.m. 2024'!C301</f>
        <v>6426718</v>
      </c>
      <c r="D287" s="2">
        <f t="shared" si="12"/>
        <v>28212.50789751047</v>
      </c>
      <c r="E287" s="2">
        <f t="shared" si="13"/>
        <v>3775.9181998397976</v>
      </c>
      <c r="F287" s="12">
        <f t="shared" si="14"/>
        <v>31988.426097350268</v>
      </c>
    </row>
    <row r="288" spans="1:6" x14ac:dyDescent="0.35">
      <c r="D288" s="2"/>
      <c r="E288" s="2"/>
      <c r="F288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A56D146DCB7F4C83FEC4FFA14446F2" ma:contentTypeVersion="20" ma:contentTypeDescription="Een nieuw document maken." ma:contentTypeScope="" ma:versionID="63530da6fa66151a694a246ae5733f9d">
  <xsd:schema xmlns:xsd="http://www.w3.org/2001/XMLSchema" xmlns:xs="http://www.w3.org/2001/XMLSchema" xmlns:p="http://schemas.microsoft.com/office/2006/metadata/properties" xmlns:ns1="http://schemas.microsoft.com/sharepoint/v3" xmlns:ns2="5fa1d80c-607d-4138-99a1-7394c3b09acb" xmlns:ns3="76300dc3-f30b-4418-bcec-586700755355" targetNamespace="http://schemas.microsoft.com/office/2006/metadata/properties" ma:root="true" ma:fieldsID="7e109932bd3889b54147ab5beaee19ed" ns1:_="" ns2:_="" ns3:_="">
    <xsd:import namespace="http://schemas.microsoft.com/sharepoint/v3"/>
    <xsd:import namespace="5fa1d80c-607d-4138-99a1-7394c3b09acb"/>
    <xsd:import namespace="76300dc3-f30b-4418-bcec-5867007553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a1d80c-607d-4138-99a1-7394c3b09a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140874bb-005b-4a26-b085-598c00416e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300dc3-f30b-4418-bcec-58670075535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5b1490b-e381-4a9f-a868-7046b79f2471}" ma:internalName="TaxCatchAll" ma:showField="CatchAllData" ma:web="76300dc3-f30b-4418-bcec-5867007553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300dc3-f30b-4418-bcec-586700755355" xsi:nil="true"/>
    <lcf76f155ced4ddcb4097134ff3c332f xmlns="5fa1d80c-607d-4138-99a1-7394c3b09acb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F4CDF61-2911-436C-8EBE-F4B71D58B52B}"/>
</file>

<file path=customXml/itemProps2.xml><?xml version="1.0" encoding="utf-8"?>
<ds:datastoreItem xmlns:ds="http://schemas.openxmlformats.org/officeDocument/2006/customXml" ds:itemID="{0D11CB67-877D-4A13-BF41-57706313E8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29BAF2-BBB7-4567-8CED-E8AB51331CE6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dae07d31-9f43-460c-a585-427363be3ad1"/>
    <ds:schemaRef ds:uri="a212a750-b772-4cbb-90af-0616f1768c6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Gemeenten t.e.m. 2024</vt:lpstr>
      <vt:lpstr>Gemeenten vanaf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Leroy Jan</dc:creator>
  <cp:lastModifiedBy>Tavernier Maarten</cp:lastModifiedBy>
  <dcterms:created xsi:type="dcterms:W3CDTF">2025-04-24T14:03:35Z</dcterms:created>
  <dcterms:modified xsi:type="dcterms:W3CDTF">2025-05-05T16:17:39Z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0x0101002DA56D146DCB7F4C83FEC4FFA14446F2</vt:lpwstr>
  </property>
  <property fmtid="{D5CDD505-2E9C-101B-9397-08002B2CF9AE}" pid="3" name="MediaServiceImageTags">
    <vt:lpwstr/>
  </property>
</Properties>
</file>