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2420" firstSheet="13" activeTab="13"/>
  </bookViews>
  <sheets>
    <sheet name="_Status" sheetId="18" state="hidden" r:id="rId1"/>
    <sheet name="1-Risico" sheetId="1" state="hidden" r:id="rId2"/>
    <sheet name="2-Beleid" sheetId="2" state="hidden" r:id="rId3"/>
    <sheet name="3-Organisatie" sheetId="3" state="hidden" r:id="rId4"/>
    <sheet name="4-Personeelsbeleid" sheetId="4" state="hidden" r:id="rId5"/>
    <sheet name="5-Bedrijfsmiddelen" sheetId="5" state="hidden" r:id="rId6"/>
    <sheet name="6-Toegang tot persoonsgegevens" sheetId="6" state="hidden" r:id="rId7"/>
    <sheet name="7-Cryptografie" sheetId="7" state="hidden" r:id="rId8"/>
    <sheet name="8-Fysieke beveiliging" sheetId="8" state="hidden" r:id="rId9"/>
    <sheet name="9-Operationele beveiliging" sheetId="9" state="hidden" r:id="rId10"/>
    <sheet name="10-Communicatiebeveiliging" sheetId="10" state="hidden" r:id="rId11"/>
    <sheet name="11-Informatiesystemen" sheetId="11" state="hidden" r:id="rId12"/>
    <sheet name="12-Leveranciersrelaties" sheetId="12" state="hidden" r:id="rId13"/>
    <sheet name="Contactinfo" sheetId="25" r:id="rId14"/>
    <sheet name="Opvolgingsplan" sheetId="17" r:id="rId15"/>
    <sheet name="Richtsnoeren" sheetId="20" r:id="rId16"/>
    <sheet name="Grafiek maturiteit" sheetId="28" r:id="rId17"/>
    <sheet name="Blad1" sheetId="27" state="hidden" r:id="rId18"/>
    <sheet name="_Referenties" sheetId="19" state="hidden" r:id="rId19"/>
    <sheet name="13-Informbeveiligingsincidenten" sheetId="13" state="hidden" r:id="rId20"/>
    <sheet name="14-Bedrijfscontinuïteit" sheetId="14" state="hidden" r:id="rId21"/>
    <sheet name="15-Naleving" sheetId="15" state="hidden" r:id="rId22"/>
  </sheets>
  <definedNames>
    <definedName name="_xlnm._FilterDatabase" localSheetId="15" hidden="1">Richtsnoeren!$A$1:$N$216</definedName>
    <definedName name="DOMEINEN">Richtsnoeren!$B$2:$B$216</definedName>
    <definedName name="Maturiteit">Richtsnoeren!$M$2:$M$216</definedName>
    <definedName name="_xlnm.Print_Area" localSheetId="13">Contactinfo!$A$1:$C$50</definedName>
    <definedName name="PRIORITEIT">Richtsnoeren!$L$2:$L$216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28" l="1"/>
  <c r="F4" i="28"/>
  <c r="AG5" i="17"/>
  <c r="AF5" i="17" s="1"/>
  <c r="AG6" i="17"/>
  <c r="AF6" i="17" s="1"/>
  <c r="AG7" i="17"/>
  <c r="AF7" i="17" s="1"/>
  <c r="AG8" i="17"/>
  <c r="AF8" i="17" s="1"/>
  <c r="AG9" i="17"/>
  <c r="AF9" i="17" s="1"/>
  <c r="AG10" i="17"/>
  <c r="AF10" i="17" s="1"/>
  <c r="AG11" i="17"/>
  <c r="AF11" i="17" s="1"/>
  <c r="AG12" i="17"/>
  <c r="AF12" i="17" s="1"/>
  <c r="AG13" i="17"/>
  <c r="AF13" i="17" s="1"/>
  <c r="AG14" i="17"/>
  <c r="AF14" i="17" s="1"/>
  <c r="AG15" i="17"/>
  <c r="AF15" i="17" s="1"/>
  <c r="AG16" i="17"/>
  <c r="AF16" i="17" s="1"/>
  <c r="AG17" i="17"/>
  <c r="AF17" i="17" s="1"/>
  <c r="AG18" i="17"/>
  <c r="AF18" i="17" s="1"/>
  <c r="AG19" i="17"/>
  <c r="AF19" i="17" s="1"/>
  <c r="AG20" i="17"/>
  <c r="AF20" i="17" s="1"/>
  <c r="AG21" i="17"/>
  <c r="AF21" i="17" s="1"/>
  <c r="AG22" i="17"/>
  <c r="AF22" i="17" s="1"/>
  <c r="AG23" i="17"/>
  <c r="AF23" i="17" s="1"/>
  <c r="AG24" i="17"/>
  <c r="AF24" i="17" s="1"/>
  <c r="AG25" i="17"/>
  <c r="AF25" i="17" s="1"/>
  <c r="AG26" i="17"/>
  <c r="AF26" i="17" s="1"/>
  <c r="AG27" i="17"/>
  <c r="AF27" i="17" s="1"/>
  <c r="AG28" i="17"/>
  <c r="AF28" i="17" s="1"/>
  <c r="AG29" i="17"/>
  <c r="AF29" i="17" s="1"/>
  <c r="AG30" i="17"/>
  <c r="AF30" i="17" s="1"/>
  <c r="AG31" i="17"/>
  <c r="AF31" i="17" s="1"/>
  <c r="AG32" i="17"/>
  <c r="AF32" i="17" s="1"/>
  <c r="AG33" i="17"/>
  <c r="AF33" i="17" s="1"/>
  <c r="AG34" i="17"/>
  <c r="AF34" i="17" s="1"/>
  <c r="AG35" i="17"/>
  <c r="AF35" i="17" s="1"/>
  <c r="AG36" i="17"/>
  <c r="AF36" i="17" s="1"/>
  <c r="AG37" i="17"/>
  <c r="AF37" i="17" s="1"/>
  <c r="AG38" i="17"/>
  <c r="AF38" i="17" s="1"/>
  <c r="AG39" i="17"/>
  <c r="AF39" i="17" s="1"/>
  <c r="AG40" i="17"/>
  <c r="AF40" i="17" s="1"/>
  <c r="AG41" i="17"/>
  <c r="AF41" i="17" s="1"/>
  <c r="AG42" i="17"/>
  <c r="AF42" i="17" s="1"/>
  <c r="AG43" i="17"/>
  <c r="AF43" i="17" s="1"/>
  <c r="AG44" i="17"/>
  <c r="AF44" i="17" s="1"/>
  <c r="AG45" i="17"/>
  <c r="AF45" i="17" s="1"/>
  <c r="AG46" i="17"/>
  <c r="AF46" i="17" s="1"/>
  <c r="AG47" i="17"/>
  <c r="AF47" i="17" s="1"/>
  <c r="AG48" i="17"/>
  <c r="AF48" i="17" s="1"/>
  <c r="AG49" i="17"/>
  <c r="AF49" i="17" s="1"/>
  <c r="AG50" i="17"/>
  <c r="AF50" i="17" s="1"/>
  <c r="AG51" i="17"/>
  <c r="AF51" i="17" s="1"/>
  <c r="AG52" i="17"/>
  <c r="AF52" i="17" s="1"/>
  <c r="AG53" i="17"/>
  <c r="AF53" i="17" s="1"/>
  <c r="AG54" i="17"/>
  <c r="AF54" i="17" s="1"/>
  <c r="AG55" i="17"/>
  <c r="AF55" i="17" s="1"/>
  <c r="AG56" i="17"/>
  <c r="AF56" i="17" s="1"/>
  <c r="AG57" i="17"/>
  <c r="AF57" i="17" s="1"/>
  <c r="AG58" i="17"/>
  <c r="AF58" i="17" s="1"/>
  <c r="AG59" i="17"/>
  <c r="AF59" i="17" s="1"/>
  <c r="AG60" i="17"/>
  <c r="AF60" i="17" s="1"/>
  <c r="AG61" i="17"/>
  <c r="AF61" i="17" s="1"/>
  <c r="AG62" i="17"/>
  <c r="AF62" i="17" s="1"/>
  <c r="AG63" i="17"/>
  <c r="AF63" i="17" s="1"/>
  <c r="AG64" i="17"/>
  <c r="AF64" i="17" s="1"/>
  <c r="AG65" i="17"/>
  <c r="AF65" i="17" s="1"/>
  <c r="AG66" i="17"/>
  <c r="AF66" i="17" s="1"/>
  <c r="AG67" i="17"/>
  <c r="AF67" i="17" s="1"/>
  <c r="AG68" i="17"/>
  <c r="AF68" i="17" s="1"/>
  <c r="AG69" i="17"/>
  <c r="AF69" i="17" s="1"/>
  <c r="AG70" i="17"/>
  <c r="AF70" i="17" s="1"/>
  <c r="AG71" i="17"/>
  <c r="AF71" i="17" s="1"/>
  <c r="AG72" i="17"/>
  <c r="AF72" i="17" s="1"/>
  <c r="AG73" i="17"/>
  <c r="AF73" i="17" s="1"/>
  <c r="AG74" i="17"/>
  <c r="AF74" i="17" s="1"/>
  <c r="AG75" i="17"/>
  <c r="AF75" i="17" s="1"/>
  <c r="AG76" i="17"/>
  <c r="AF76" i="17" s="1"/>
  <c r="AG77" i="17"/>
  <c r="AF77" i="17" s="1"/>
  <c r="AG78" i="17"/>
  <c r="AF78" i="17" s="1"/>
  <c r="AG79" i="17"/>
  <c r="AF79" i="17" s="1"/>
  <c r="AG80" i="17"/>
  <c r="AF80" i="17" s="1"/>
  <c r="AG81" i="17"/>
  <c r="AF81" i="17" s="1"/>
  <c r="AG82" i="17"/>
  <c r="AF82" i="17" s="1"/>
  <c r="AG83" i="17"/>
  <c r="AF83" i="17" s="1"/>
  <c r="AG4" i="17"/>
  <c r="AF4" i="17" s="1"/>
  <c r="A3" i="28" l="1" a="1"/>
  <c r="A10" i="28" s="1"/>
  <c r="A146" i="28"/>
  <c r="A159" i="28"/>
  <c r="A217" i="28"/>
  <c r="B3" i="28" a="1"/>
  <c r="D7" i="28" s="1"/>
  <c r="C232" i="28" l="1"/>
  <c r="D189" i="28"/>
  <c r="D247" i="28"/>
  <c r="C242" i="28"/>
  <c r="B229" i="28"/>
  <c r="D221" i="28"/>
  <c r="D207" i="28"/>
  <c r="C193" i="28"/>
  <c r="D252" i="28"/>
  <c r="C247" i="28"/>
  <c r="B242" i="28"/>
  <c r="D235" i="28"/>
  <c r="C228" i="28"/>
  <c r="C221" i="28"/>
  <c r="C214" i="28"/>
  <c r="B207" i="28"/>
  <c r="B200" i="28"/>
  <c r="B193" i="28"/>
  <c r="D185" i="28"/>
  <c r="B178" i="28"/>
  <c r="D168" i="28"/>
  <c r="B152" i="28"/>
  <c r="C133" i="28"/>
  <c r="C107" i="28"/>
  <c r="D71" i="28"/>
  <c r="C26" i="28"/>
  <c r="C250" i="28"/>
  <c r="B204" i="28"/>
  <c r="B144" i="28"/>
  <c r="D251" i="28"/>
  <c r="C246" i="28"/>
  <c r="B241" i="28"/>
  <c r="C234" i="28"/>
  <c r="B227" i="28"/>
  <c r="B220" i="28"/>
  <c r="B213" i="28"/>
  <c r="D205" i="28"/>
  <c r="D198" i="28"/>
  <c r="D191" i="28"/>
  <c r="C184" i="28"/>
  <c r="B176" i="28"/>
  <c r="D166" i="28"/>
  <c r="D148" i="28"/>
  <c r="B130" i="28"/>
  <c r="D104" i="28"/>
  <c r="C63" i="28"/>
  <c r="B17" i="28"/>
  <c r="B211" i="28"/>
  <c r="D162" i="28"/>
  <c r="C251" i="28"/>
  <c r="B246" i="28"/>
  <c r="D240" i="28"/>
  <c r="D233" i="28"/>
  <c r="D226" i="28"/>
  <c r="D219" i="28"/>
  <c r="C212" i="28"/>
  <c r="C205" i="28"/>
  <c r="C198" i="28"/>
  <c r="B191" i="28"/>
  <c r="B184" i="28"/>
  <c r="D175" i="28"/>
  <c r="B166" i="28"/>
  <c r="B148" i="28"/>
  <c r="C129" i="28"/>
  <c r="C100" i="28"/>
  <c r="B61" i="28"/>
  <c r="B3" i="28"/>
  <c r="C9" i="28"/>
  <c r="D32" i="28"/>
  <c r="D47" i="28"/>
  <c r="D65" i="28"/>
  <c r="C82" i="28"/>
  <c r="D95" i="28"/>
  <c r="C108" i="28"/>
  <c r="D121" i="28"/>
  <c r="D130" i="28"/>
  <c r="D140" i="28"/>
  <c r="D150" i="28"/>
  <c r="C159" i="28"/>
  <c r="C167" i="28"/>
  <c r="B172" i="28"/>
  <c r="D176" i="28"/>
  <c r="C181" i="28"/>
  <c r="B185" i="28"/>
  <c r="C188" i="28"/>
  <c r="B192" i="28"/>
  <c r="D195" i="28"/>
  <c r="B199" i="28"/>
  <c r="D202" i="28"/>
  <c r="C206" i="28"/>
  <c r="D209" i="28"/>
  <c r="C213" i="28"/>
  <c r="B217" i="28"/>
  <c r="C220" i="28"/>
  <c r="B224" i="28"/>
  <c r="D227" i="28"/>
  <c r="B231" i="28"/>
  <c r="D234" i="28"/>
  <c r="C238" i="28"/>
  <c r="C241" i="28"/>
  <c r="B244" i="28"/>
  <c r="D246" i="28"/>
  <c r="C249" i="28"/>
  <c r="B252" i="28"/>
  <c r="C10" i="28"/>
  <c r="D33" i="28"/>
  <c r="C51" i="28"/>
  <c r="B67" i="28"/>
  <c r="D84" i="28"/>
  <c r="D97" i="28"/>
  <c r="B110" i="28"/>
  <c r="C122" i="28"/>
  <c r="D132" i="28"/>
  <c r="C141" i="28"/>
  <c r="C151" i="28"/>
  <c r="C161" i="28"/>
  <c r="D167" i="28"/>
  <c r="D172" i="28"/>
  <c r="C177" i="28"/>
  <c r="D181" i="28"/>
  <c r="C185" i="28"/>
  <c r="B189" i="28"/>
  <c r="C192" i="28"/>
  <c r="B196" i="28"/>
  <c r="D199" i="28"/>
  <c r="B203" i="28"/>
  <c r="D206" i="28"/>
  <c r="C210" i="28"/>
  <c r="D213" i="28"/>
  <c r="C217" i="28"/>
  <c r="B221" i="28"/>
  <c r="C224" i="28"/>
  <c r="B228" i="28"/>
  <c r="D231" i="28"/>
  <c r="B235" i="28"/>
  <c r="D238" i="28"/>
  <c r="D241" i="28"/>
  <c r="C244" i="28"/>
  <c r="B247" i="28"/>
  <c r="D249" i="28"/>
  <c r="C252" i="28"/>
  <c r="B15" i="28"/>
  <c r="B35" i="28"/>
  <c r="D52" i="28"/>
  <c r="C70" i="28"/>
  <c r="B86" i="28"/>
  <c r="C99" i="28"/>
  <c r="D111" i="28"/>
  <c r="B20" i="28"/>
  <c r="D39" i="28"/>
  <c r="D57" i="28"/>
  <c r="D72" i="28"/>
  <c r="D89" i="28"/>
  <c r="B103" i="28"/>
  <c r="C114" i="28"/>
  <c r="D126" i="28"/>
  <c r="B136" i="28"/>
  <c r="C145" i="28"/>
  <c r="D154" i="28"/>
  <c r="D164" i="28"/>
  <c r="C169" i="28"/>
  <c r="C174" i="28"/>
  <c r="C179" i="28"/>
  <c r="B183" i="28"/>
  <c r="D186" i="28"/>
  <c r="C190" i="28"/>
  <c r="D193" i="28"/>
  <c r="C197" i="28"/>
  <c r="B201" i="28"/>
  <c r="C204" i="28"/>
  <c r="B208" i="28"/>
  <c r="D211" i="28"/>
  <c r="B215" i="28"/>
  <c r="D218" i="28"/>
  <c r="C222" i="28"/>
  <c r="D225" i="28"/>
  <c r="C229" i="28"/>
  <c r="B233" i="28"/>
  <c r="C236" i="28"/>
  <c r="B240" i="28"/>
  <c r="D242" i="28"/>
  <c r="C245" i="28"/>
  <c r="B248" i="28"/>
  <c r="D250" i="28"/>
  <c r="C253" i="28"/>
  <c r="C170" i="28"/>
  <c r="D190" i="28"/>
  <c r="D197" i="28"/>
  <c r="C201" i="28"/>
  <c r="C208" i="28"/>
  <c r="B212" i="28"/>
  <c r="D215" i="28"/>
  <c r="D222" i="28"/>
  <c r="C226" i="28"/>
  <c r="D229" i="28"/>
  <c r="B237" i="28"/>
  <c r="C240" i="28"/>
  <c r="D245" i="28"/>
  <c r="C248" i="28"/>
  <c r="D253" i="28"/>
  <c r="D23" i="28"/>
  <c r="B42" i="28"/>
  <c r="C58" i="28"/>
  <c r="C76" i="28"/>
  <c r="C90" i="28"/>
  <c r="D103" i="28"/>
  <c r="B117" i="28"/>
  <c r="C127" i="28"/>
  <c r="C137" i="28"/>
  <c r="D146" i="28"/>
  <c r="B156" i="28"/>
  <c r="C165" i="28"/>
  <c r="D174" i="28"/>
  <c r="D179" i="28"/>
  <c r="D183" i="28"/>
  <c r="B187" i="28"/>
  <c r="C194" i="28"/>
  <c r="B205" i="28"/>
  <c r="B219" i="28"/>
  <c r="C233" i="28"/>
  <c r="B243" i="28"/>
  <c r="B251" i="28"/>
  <c r="D239" i="28"/>
  <c r="D182" i="28"/>
  <c r="B94" i="28"/>
  <c r="D244" i="28"/>
  <c r="B239" i="28"/>
  <c r="B232" i="28"/>
  <c r="B225" i="28"/>
  <c r="D217" i="28"/>
  <c r="D210" i="28"/>
  <c r="D203" i="28"/>
  <c r="C196" i="28"/>
  <c r="C189" i="28"/>
  <c r="C182" i="28"/>
  <c r="B173" i="28"/>
  <c r="B162" i="28"/>
  <c r="C143" i="28"/>
  <c r="B124" i="28"/>
  <c r="B93" i="28"/>
  <c r="B47" i="28"/>
  <c r="C218" i="28"/>
  <c r="C125" i="28"/>
  <c r="B250" i="28"/>
  <c r="B249" i="28"/>
  <c r="D243" i="28"/>
  <c r="D237" i="28"/>
  <c r="D230" i="28"/>
  <c r="D223" i="28"/>
  <c r="C216" i="28"/>
  <c r="C209" i="28"/>
  <c r="C202" i="28"/>
  <c r="B195" i="28"/>
  <c r="B188" i="28"/>
  <c r="B181" i="28"/>
  <c r="C171" i="28"/>
  <c r="D158" i="28"/>
  <c r="B140" i="28"/>
  <c r="B119" i="28"/>
  <c r="D88" i="28"/>
  <c r="C44" i="28"/>
  <c r="C225" i="28"/>
  <c r="B174" i="28"/>
  <c r="B54" i="28"/>
  <c r="D248" i="28"/>
  <c r="C243" i="28"/>
  <c r="C237" i="28"/>
  <c r="C230" i="28"/>
  <c r="B223" i="28"/>
  <c r="B216" i="28"/>
  <c r="B209" i="28"/>
  <c r="D201" i="28"/>
  <c r="D194" i="28"/>
  <c r="D187" i="28"/>
  <c r="B180" i="28"/>
  <c r="D170" i="28"/>
  <c r="C157" i="28"/>
  <c r="B138" i="28"/>
  <c r="B118" i="28"/>
  <c r="D79" i="28"/>
  <c r="C38" i="28"/>
  <c r="B245" i="28"/>
  <c r="B197" i="28"/>
  <c r="B253" i="28"/>
  <c r="B236" i="28"/>
  <c r="D214" i="28"/>
  <c r="C200" i="28"/>
  <c r="C186" i="28"/>
  <c r="C178" i="28"/>
  <c r="B169" i="28"/>
  <c r="B154" i="28"/>
  <c r="D134" i="28"/>
  <c r="D113" i="28"/>
  <c r="D77" i="28"/>
  <c r="B28" i="28"/>
  <c r="A245" i="28"/>
  <c r="A131" i="28"/>
  <c r="A231" i="28"/>
  <c r="A117" i="28"/>
  <c r="A103" i="28"/>
  <c r="A89" i="28"/>
  <c r="A67" i="28"/>
  <c r="A202" i="28"/>
  <c r="A189" i="28"/>
  <c r="A174" i="28"/>
  <c r="A47" i="28"/>
  <c r="A26" i="28"/>
  <c r="C239" i="28"/>
  <c r="B238" i="28"/>
  <c r="D236" i="28"/>
  <c r="C235" i="28"/>
  <c r="B234" i="28"/>
  <c r="D232" i="28"/>
  <c r="C231" i="28"/>
  <c r="B230" i="28"/>
  <c r="D228" i="28"/>
  <c r="C227" i="28"/>
  <c r="B226" i="28"/>
  <c r="D224" i="28"/>
  <c r="C223" i="28"/>
  <c r="B222" i="28"/>
  <c r="D220" i="28"/>
  <c r="C219" i="28"/>
  <c r="B218" i="28"/>
  <c r="D216" i="28"/>
  <c r="C215" i="28"/>
  <c r="B214" i="28"/>
  <c r="D212" i="28"/>
  <c r="C211" i="28"/>
  <c r="B210" i="28"/>
  <c r="D208" i="28"/>
  <c r="C207" i="28"/>
  <c r="B206" i="28"/>
  <c r="D204" i="28"/>
  <c r="C203" i="28"/>
  <c r="B202" i="28"/>
  <c r="D200" i="28"/>
  <c r="C199" i="28"/>
  <c r="B198" i="28"/>
  <c r="D196" i="28"/>
  <c r="C195" i="28"/>
  <c r="B194" i="28"/>
  <c r="D192" i="28"/>
  <c r="C191" i="28"/>
  <c r="B190" i="28"/>
  <c r="D188" i="28"/>
  <c r="C187" i="28"/>
  <c r="B186" i="28"/>
  <c r="D184" i="28"/>
  <c r="C183" i="28"/>
  <c r="B182" i="28"/>
  <c r="D180" i="28"/>
  <c r="D178" i="28"/>
  <c r="B177" i="28"/>
  <c r="C175" i="28"/>
  <c r="C173" i="28"/>
  <c r="D171" i="28"/>
  <c r="B170" i="28"/>
  <c r="B168" i="28"/>
  <c r="C166" i="28"/>
  <c r="B164" i="28"/>
  <c r="B160" i="28"/>
  <c r="D156" i="28"/>
  <c r="C153" i="28"/>
  <c r="C149" i="28"/>
  <c r="B146" i="28"/>
  <c r="D142" i="28"/>
  <c r="D138" i="28"/>
  <c r="C135" i="28"/>
  <c r="B132" i="28"/>
  <c r="B128" i="28"/>
  <c r="D124" i="28"/>
  <c r="D120" i="28"/>
  <c r="C115" i="28"/>
  <c r="B111" i="28"/>
  <c r="C106" i="28"/>
  <c r="B101" i="28"/>
  <c r="D96" i="28"/>
  <c r="C92" i="28"/>
  <c r="B87" i="28"/>
  <c r="B81" i="28"/>
  <c r="C75" i="28"/>
  <c r="C68" i="28"/>
  <c r="B62" i="28"/>
  <c r="C56" i="28"/>
  <c r="B49" i="28"/>
  <c r="C43" i="28"/>
  <c r="B37" i="28"/>
  <c r="C29" i="28"/>
  <c r="D21" i="28"/>
  <c r="D13" i="28"/>
  <c r="C4" i="28"/>
  <c r="A242" i="28"/>
  <c r="A227" i="28"/>
  <c r="A213" i="28"/>
  <c r="A199" i="28"/>
  <c r="A185" i="28"/>
  <c r="A170" i="28"/>
  <c r="A157" i="28"/>
  <c r="A142" i="28"/>
  <c r="A127" i="28"/>
  <c r="A114" i="28"/>
  <c r="A99" i="28"/>
  <c r="A83" i="28"/>
  <c r="A63" i="28"/>
  <c r="A42" i="28"/>
  <c r="A19" i="28"/>
  <c r="A253" i="28"/>
  <c r="A238" i="28"/>
  <c r="A223" i="28"/>
  <c r="A210" i="28"/>
  <c r="A195" i="28"/>
  <c r="A181" i="28"/>
  <c r="A167" i="28"/>
  <c r="A153" i="28"/>
  <c r="A138" i="28"/>
  <c r="A125" i="28"/>
  <c r="A110" i="28"/>
  <c r="A95" i="28"/>
  <c r="A79" i="28"/>
  <c r="A58" i="28"/>
  <c r="A35" i="28"/>
  <c r="A15" i="28"/>
  <c r="A249" i="28"/>
  <c r="A234" i="28"/>
  <c r="A221" i="28"/>
  <c r="A206" i="28"/>
  <c r="A191" i="28"/>
  <c r="A178" i="28"/>
  <c r="A163" i="28"/>
  <c r="A149" i="28"/>
  <c r="A135" i="28"/>
  <c r="A121" i="28"/>
  <c r="A106" i="28"/>
  <c r="A93" i="28"/>
  <c r="A74" i="28"/>
  <c r="A51" i="28"/>
  <c r="A31" i="28"/>
  <c r="A3" i="28"/>
  <c r="A7" i="28"/>
  <c r="A18" i="28"/>
  <c r="A27" i="28"/>
  <c r="A39" i="28"/>
  <c r="A50" i="28"/>
  <c r="A59" i="28"/>
  <c r="A71" i="28"/>
  <c r="A82" i="28"/>
  <c r="A90" i="28"/>
  <c r="A98" i="28"/>
  <c r="A105" i="28"/>
  <c r="A111" i="28"/>
  <c r="A119" i="28"/>
  <c r="A126" i="28"/>
  <c r="A133" i="28"/>
  <c r="A141" i="28"/>
  <c r="A147" i="28"/>
  <c r="A154" i="28"/>
  <c r="A162" i="28"/>
  <c r="A169" i="28"/>
  <c r="A175" i="28"/>
  <c r="A183" i="28"/>
  <c r="A190" i="28"/>
  <c r="A197" i="28"/>
  <c r="A205" i="28"/>
  <c r="A211" i="28"/>
  <c r="A218" i="28"/>
  <c r="A226" i="28"/>
  <c r="A233" i="28"/>
  <c r="A239" i="28"/>
  <c r="A247" i="28"/>
  <c r="A11" i="28"/>
  <c r="A23" i="28"/>
  <c r="A34" i="28"/>
  <c r="A43" i="28"/>
  <c r="A55" i="28"/>
  <c r="A66" i="28"/>
  <c r="A75" i="28"/>
  <c r="A87" i="28"/>
  <c r="A94" i="28"/>
  <c r="A101" i="28"/>
  <c r="A109" i="28"/>
  <c r="A115" i="28"/>
  <c r="A122" i="28"/>
  <c r="A130" i="28"/>
  <c r="A137" i="28"/>
  <c r="A143" i="28"/>
  <c r="A151" i="28"/>
  <c r="A158" i="28"/>
  <c r="A165" i="28"/>
  <c r="A173" i="28"/>
  <c r="A179" i="28"/>
  <c r="A186" i="28"/>
  <c r="A194" i="28"/>
  <c r="A201" i="28"/>
  <c r="A207" i="28"/>
  <c r="A215" i="28"/>
  <c r="A222" i="28"/>
  <c r="A229" i="28"/>
  <c r="A237" i="28"/>
  <c r="A243" i="28"/>
  <c r="A250" i="28"/>
  <c r="C180" i="28"/>
  <c r="B179" i="28"/>
  <c r="D177" i="28"/>
  <c r="C176" i="28"/>
  <c r="B175" i="28"/>
  <c r="D173" i="28"/>
  <c r="C172" i="28"/>
  <c r="B171" i="28"/>
  <c r="D169" i="28"/>
  <c r="C168" i="28"/>
  <c r="B167" i="28"/>
  <c r="D165" i="28"/>
  <c r="C163" i="28"/>
  <c r="D160" i="28"/>
  <c r="B158" i="28"/>
  <c r="C155" i="28"/>
  <c r="D152" i="28"/>
  <c r="B150" i="28"/>
  <c r="C147" i="28"/>
  <c r="D144" i="28"/>
  <c r="B142" i="28"/>
  <c r="C139" i="28"/>
  <c r="D136" i="28"/>
  <c r="B134" i="28"/>
  <c r="C131" i="28"/>
  <c r="D128" i="28"/>
  <c r="B126" i="28"/>
  <c r="C123" i="28"/>
  <c r="D119" i="28"/>
  <c r="C116" i="28"/>
  <c r="D112" i="28"/>
  <c r="B109" i="28"/>
  <c r="D105" i="28"/>
  <c r="B102" i="28"/>
  <c r="C98" i="28"/>
  <c r="B95" i="28"/>
  <c r="C91" i="28"/>
  <c r="D87" i="28"/>
  <c r="C83" i="28"/>
  <c r="B79" i="28"/>
  <c r="B74" i="28"/>
  <c r="B69" i="28"/>
  <c r="D64" i="28"/>
  <c r="D59" i="28"/>
  <c r="B55" i="28"/>
  <c r="C50" i="28"/>
  <c r="D45" i="28"/>
  <c r="D40" i="28"/>
  <c r="C36" i="28"/>
  <c r="B31" i="28"/>
  <c r="C24" i="28"/>
  <c r="D18" i="28"/>
  <c r="B12" i="28"/>
  <c r="D5" i="28"/>
  <c r="B165" i="28"/>
  <c r="D163" i="28"/>
  <c r="C162" i="28"/>
  <c r="B161" i="28"/>
  <c r="D159" i="28"/>
  <c r="C158" i="28"/>
  <c r="B157" i="28"/>
  <c r="D155" i="28"/>
  <c r="C154" i="28"/>
  <c r="B153" i="28"/>
  <c r="D151" i="28"/>
  <c r="C150" i="28"/>
  <c r="B149" i="28"/>
  <c r="D147" i="28"/>
  <c r="C146" i="28"/>
  <c r="B145" i="28"/>
  <c r="D143" i="28"/>
  <c r="C142" i="28"/>
  <c r="B141" i="28"/>
  <c r="D139" i="28"/>
  <c r="C138" i="28"/>
  <c r="B137" i="28"/>
  <c r="D135" i="28"/>
  <c r="C134" i="28"/>
  <c r="B133" i="28"/>
  <c r="D131" i="28"/>
  <c r="C130" i="28"/>
  <c r="B129" i="28"/>
  <c r="D127" i="28"/>
  <c r="C126" i="28"/>
  <c r="B125" i="28"/>
  <c r="D123" i="28"/>
  <c r="B122" i="28"/>
  <c r="C120" i="28"/>
  <c r="C118" i="28"/>
  <c r="D116" i="28"/>
  <c r="B115" i="28"/>
  <c r="B113" i="28"/>
  <c r="C111" i="28"/>
  <c r="D109" i="28"/>
  <c r="D107" i="28"/>
  <c r="B106" i="28"/>
  <c r="C104" i="28"/>
  <c r="C102" i="28"/>
  <c r="D100" i="28"/>
  <c r="B99" i="28"/>
  <c r="B97" i="28"/>
  <c r="C95" i="28"/>
  <c r="D93" i="28"/>
  <c r="D91" i="28"/>
  <c r="B90" i="28"/>
  <c r="C88" i="28"/>
  <c r="C86" i="28"/>
  <c r="C84" i="28"/>
  <c r="D81" i="28"/>
  <c r="C79" i="28"/>
  <c r="B77" i="28"/>
  <c r="C74" i="28"/>
  <c r="C72" i="28"/>
  <c r="B70" i="28"/>
  <c r="C67" i="28"/>
  <c r="B65" i="28"/>
  <c r="B63" i="28"/>
  <c r="C60" i="28"/>
  <c r="B58" i="28"/>
  <c r="D55" i="28"/>
  <c r="B53" i="28"/>
  <c r="B51" i="28"/>
  <c r="D48" i="28"/>
  <c r="B46" i="28"/>
  <c r="D43" i="28"/>
  <c r="D41" i="28"/>
  <c r="B39" i="28"/>
  <c r="D36" i="28"/>
  <c r="C34" i="28"/>
  <c r="D31" i="28"/>
  <c r="B29" i="28"/>
  <c r="D25" i="28"/>
  <c r="C22" i="28"/>
  <c r="B19" i="28"/>
  <c r="C16" i="28"/>
  <c r="B13" i="28"/>
  <c r="D9" i="28"/>
  <c r="D6" i="28"/>
  <c r="B4" i="28"/>
  <c r="C6" i="28"/>
  <c r="C8" i="28"/>
  <c r="B11" i="28"/>
  <c r="C13" i="28"/>
  <c r="D15" i="28"/>
  <c r="C18" i="28"/>
  <c r="C20" i="28"/>
  <c r="D22" i="28"/>
  <c r="C25" i="28"/>
  <c r="D27" i="28"/>
  <c r="D29" i="28"/>
  <c r="C32" i="28"/>
  <c r="B34" i="28"/>
  <c r="D35" i="28"/>
  <c r="D37" i="28"/>
  <c r="C39" i="28"/>
  <c r="B41" i="28"/>
  <c r="B43" i="28"/>
  <c r="D44" i="28"/>
  <c r="C46" i="28"/>
  <c r="C48" i="28"/>
  <c r="B50" i="28"/>
  <c r="D51" i="28"/>
  <c r="D53" i="28"/>
  <c r="C55" i="28"/>
  <c r="B57" i="28"/>
  <c r="B59" i="28"/>
  <c r="D60" i="28"/>
  <c r="C62" i="28"/>
  <c r="C64" i="28"/>
  <c r="B66" i="28"/>
  <c r="D67" i="28"/>
  <c r="D69" i="28"/>
  <c r="C71" i="28"/>
  <c r="B73" i="28"/>
  <c r="B75" i="28"/>
  <c r="D76" i="28"/>
  <c r="C78" i="28"/>
  <c r="C80" i="28"/>
  <c r="B82" i="28"/>
  <c r="D83" i="28"/>
  <c r="D85" i="28"/>
  <c r="C164" i="28"/>
  <c r="B163" i="28"/>
  <c r="D161" i="28"/>
  <c r="C160" i="28"/>
  <c r="B159" i="28"/>
  <c r="D157" i="28"/>
  <c r="C156" i="28"/>
  <c r="B155" i="28"/>
  <c r="D153" i="28"/>
  <c r="C152" i="28"/>
  <c r="B151" i="28"/>
  <c r="D149" i="28"/>
  <c r="C148" i="28"/>
  <c r="B147" i="28"/>
  <c r="D145" i="28"/>
  <c r="C144" i="28"/>
  <c r="B143" i="28"/>
  <c r="D141" i="28"/>
  <c r="C140" i="28"/>
  <c r="B139" i="28"/>
  <c r="D137" i="28"/>
  <c r="C136" i="28"/>
  <c r="B135" i="28"/>
  <c r="D133" i="28"/>
  <c r="C132" i="28"/>
  <c r="B131" i="28"/>
  <c r="D129" i="28"/>
  <c r="C128" i="28"/>
  <c r="B127" i="28"/>
  <c r="D125" i="28"/>
  <c r="C124" i="28"/>
  <c r="B123" i="28"/>
  <c r="B121" i="28"/>
  <c r="C119" i="28"/>
  <c r="D117" i="28"/>
  <c r="D115" i="28"/>
  <c r="B114" i="28"/>
  <c r="C112" i="28"/>
  <c r="C110" i="28"/>
  <c r="D108" i="28"/>
  <c r="B107" i="28"/>
  <c r="B105" i="28"/>
  <c r="C103" i="28"/>
  <c r="D101" i="28"/>
  <c r="D99" i="28"/>
  <c r="B98" i="28"/>
  <c r="C96" i="28"/>
  <c r="C94" i="28"/>
  <c r="D92" i="28"/>
  <c r="B91" i="28"/>
  <c r="B89" i="28"/>
  <c r="C87" i="28"/>
  <c r="B85" i="28"/>
  <c r="B83" i="28"/>
  <c r="D80" i="28"/>
  <c r="B78" i="28"/>
  <c r="D75" i="28"/>
  <c r="D73" i="28"/>
  <c r="B71" i="28"/>
  <c r="D68" i="28"/>
  <c r="C66" i="28"/>
  <c r="D63" i="28"/>
  <c r="D61" i="28"/>
  <c r="C59" i="28"/>
  <c r="D56" i="28"/>
  <c r="C54" i="28"/>
  <c r="C52" i="28"/>
  <c r="D49" i="28"/>
  <c r="C47" i="28"/>
  <c r="B45" i="28"/>
  <c r="C42" i="28"/>
  <c r="C40" i="28"/>
  <c r="B38" i="28"/>
  <c r="C35" i="28"/>
  <c r="B33" i="28"/>
  <c r="D30" i="28"/>
  <c r="B27" i="28"/>
  <c r="B24" i="28"/>
  <c r="B21" i="28"/>
  <c r="C17" i="28"/>
  <c r="D14" i="28"/>
  <c r="D11" i="28"/>
  <c r="B8" i="28"/>
  <c r="B5" i="28"/>
  <c r="A251" i="28"/>
  <c r="A246" i="28"/>
  <c r="A241" i="28"/>
  <c r="A235" i="28"/>
  <c r="A230" i="28"/>
  <c r="A225" i="28"/>
  <c r="A219" i="28"/>
  <c r="A214" i="28"/>
  <c r="A209" i="28"/>
  <c r="A203" i="28"/>
  <c r="A198" i="28"/>
  <c r="A193" i="28"/>
  <c r="A187" i="28"/>
  <c r="A182" i="28"/>
  <c r="A177" i="28"/>
  <c r="A171" i="28"/>
  <c r="A166" i="28"/>
  <c r="A161" i="28"/>
  <c r="A155" i="28"/>
  <c r="A150" i="28"/>
  <c r="A145" i="28"/>
  <c r="A139" i="28"/>
  <c r="A134" i="28"/>
  <c r="A129" i="28"/>
  <c r="A123" i="28"/>
  <c r="A118" i="28"/>
  <c r="A113" i="28"/>
  <c r="A107" i="28"/>
  <c r="A102" i="28"/>
  <c r="A97" i="28"/>
  <c r="A91" i="28"/>
  <c r="A86" i="28"/>
  <c r="A78" i="28"/>
  <c r="A70" i="28"/>
  <c r="A62" i="28"/>
  <c r="A54" i="28"/>
  <c r="A46" i="28"/>
  <c r="A38" i="28"/>
  <c r="A30" i="28"/>
  <c r="A22" i="28"/>
  <c r="A14" i="28"/>
  <c r="A6" i="28"/>
  <c r="C3" i="28"/>
  <c r="D4" i="28"/>
  <c r="B6" i="28"/>
  <c r="C7" i="28"/>
  <c r="D8" i="28"/>
  <c r="B10" i="28"/>
  <c r="C11" i="28"/>
  <c r="D12" i="28"/>
  <c r="B14" i="28"/>
  <c r="C15" i="28"/>
  <c r="D16" i="28"/>
  <c r="B18" i="28"/>
  <c r="C19" i="28"/>
  <c r="D20" i="28"/>
  <c r="B22" i="28"/>
  <c r="C23" i="28"/>
  <c r="D24" i="28"/>
  <c r="B26" i="28"/>
  <c r="C27" i="28"/>
  <c r="D28" i="28"/>
  <c r="B30" i="28"/>
  <c r="C31" i="28"/>
  <c r="D122" i="28"/>
  <c r="C121" i="28"/>
  <c r="B120" i="28"/>
  <c r="D118" i="28"/>
  <c r="C117" i="28"/>
  <c r="B116" i="28"/>
  <c r="D114" i="28"/>
  <c r="C113" i="28"/>
  <c r="B112" i="28"/>
  <c r="D110" i="28"/>
  <c r="C109" i="28"/>
  <c r="B108" i="28"/>
  <c r="D106" i="28"/>
  <c r="C105" i="28"/>
  <c r="B104" i="28"/>
  <c r="D102" i="28"/>
  <c r="C101" i="28"/>
  <c r="B100" i="28"/>
  <c r="D98" i="28"/>
  <c r="C97" i="28"/>
  <c r="B96" i="28"/>
  <c r="D94" i="28"/>
  <c r="C93" i="28"/>
  <c r="B92" i="28"/>
  <c r="D90" i="28"/>
  <c r="C89" i="28"/>
  <c r="B88" i="28"/>
  <c r="D86" i="28"/>
  <c r="C85" i="28"/>
  <c r="B84" i="28"/>
  <c r="D82" i="28"/>
  <c r="C81" i="28"/>
  <c r="B80" i="28"/>
  <c r="D78" i="28"/>
  <c r="C77" i="28"/>
  <c r="B76" i="28"/>
  <c r="D74" i="28"/>
  <c r="C73" i="28"/>
  <c r="B72" i="28"/>
  <c r="D70" i="28"/>
  <c r="C69" i="28"/>
  <c r="B68" i="28"/>
  <c r="D66" i="28"/>
  <c r="C65" i="28"/>
  <c r="B64" i="28"/>
  <c r="D62" i="28"/>
  <c r="C61" i="28"/>
  <c r="B60" i="28"/>
  <c r="D58" i="28"/>
  <c r="C57" i="28"/>
  <c r="B56" i="28"/>
  <c r="D54" i="28"/>
  <c r="C53" i="28"/>
  <c r="B52" i="28"/>
  <c r="D50" i="28"/>
  <c r="C49" i="28"/>
  <c r="B48" i="28"/>
  <c r="D46" i="28"/>
  <c r="C45" i="28"/>
  <c r="B44" i="28"/>
  <c r="D42" i="28"/>
  <c r="C41" i="28"/>
  <c r="B40" i="28"/>
  <c r="D38" i="28"/>
  <c r="C37" i="28"/>
  <c r="B36" i="28"/>
  <c r="D34" i="28"/>
  <c r="C33" i="28"/>
  <c r="B32" i="28"/>
  <c r="C30" i="28"/>
  <c r="C28" i="28"/>
  <c r="D26" i="28"/>
  <c r="B25" i="28"/>
  <c r="B23" i="28"/>
  <c r="C21" i="28"/>
  <c r="D19" i="28"/>
  <c r="D17" i="28"/>
  <c r="B16" i="28"/>
  <c r="C14" i="28"/>
  <c r="C12" i="28"/>
  <c r="D10" i="28"/>
  <c r="B9" i="28"/>
  <c r="B7" i="28"/>
  <c r="C5" i="28"/>
  <c r="D3" i="28"/>
  <c r="A85" i="28"/>
  <c r="A81" i="28"/>
  <c r="A77" i="28"/>
  <c r="A73" i="28"/>
  <c r="A69" i="28"/>
  <c r="A65" i="28"/>
  <c r="A61" i="28"/>
  <c r="A57" i="28"/>
  <c r="A53" i="28"/>
  <c r="A49" i="28"/>
  <c r="A45" i="28"/>
  <c r="A41" i="28"/>
  <c r="A37" i="28"/>
  <c r="A33" i="28"/>
  <c r="A29" i="28"/>
  <c r="A25" i="28"/>
  <c r="A21" i="28"/>
  <c r="A17" i="28"/>
  <c r="A13" i="28"/>
  <c r="A9" i="28"/>
  <c r="A5" i="28"/>
  <c r="A252" i="28"/>
  <c r="A248" i="28"/>
  <c r="A244" i="28"/>
  <c r="A240" i="28"/>
  <c r="A236" i="28"/>
  <c r="A232" i="28"/>
  <c r="A228" i="28"/>
  <c r="A224" i="28"/>
  <c r="A220" i="28"/>
  <c r="A216" i="28"/>
  <c r="A212" i="28"/>
  <c r="A208" i="28"/>
  <c r="A204" i="28"/>
  <c r="A200" i="28"/>
  <c r="A196" i="28"/>
  <c r="A192" i="28"/>
  <c r="A188" i="28"/>
  <c r="A184" i="28"/>
  <c r="A180" i="28"/>
  <c r="A176" i="28"/>
  <c r="A172" i="28"/>
  <c r="A168" i="28"/>
  <c r="A164" i="28"/>
  <c r="A160" i="28"/>
  <c r="A156" i="28"/>
  <c r="A152" i="28"/>
  <c r="A148" i="28"/>
  <c r="A144" i="28"/>
  <c r="A140" i="28"/>
  <c r="A136" i="28"/>
  <c r="A132" i="28"/>
  <c r="A128" i="28"/>
  <c r="A124" i="28"/>
  <c r="A120" i="28"/>
  <c r="A116" i="28"/>
  <c r="A112" i="28"/>
  <c r="A108" i="28"/>
  <c r="A104" i="28"/>
  <c r="A100" i="28"/>
  <c r="A96" i="28"/>
  <c r="A92" i="28"/>
  <c r="A88" i="28"/>
  <c r="A84" i="28"/>
  <c r="A80" i="28"/>
  <c r="A76" i="28"/>
  <c r="A72" i="28"/>
  <c r="A68" i="28"/>
  <c r="A64" i="28"/>
  <c r="A60" i="28"/>
  <c r="A56" i="28"/>
  <c r="A52" i="28"/>
  <c r="A48" i="28"/>
  <c r="A44" i="28"/>
  <c r="A40" i="28"/>
  <c r="A36" i="28"/>
  <c r="A32" i="28"/>
  <c r="A28" i="28"/>
  <c r="A24" i="28"/>
  <c r="A20" i="28"/>
  <c r="A16" i="28"/>
  <c r="A12" i="28"/>
  <c r="A8" i="28"/>
  <c r="A4" i="28"/>
  <c r="F6" i="28" l="1"/>
  <c r="F7" i="28"/>
  <c r="F8" i="28"/>
  <c r="F9" i="28"/>
  <c r="F10" i="28"/>
  <c r="F11" i="28"/>
  <c r="F12" i="28"/>
  <c r="F13" i="28"/>
  <c r="F14" i="28"/>
  <c r="F15" i="28"/>
  <c r="F16" i="28"/>
  <c r="F17" i="28"/>
  <c r="F18" i="28"/>
  <c r="F19" i="28"/>
  <c r="F5" i="28"/>
  <c r="B18" i="15" l="1"/>
  <c r="B4" i="15"/>
  <c r="B2" i="15"/>
  <c r="B11" i="14"/>
  <c r="B4" i="14"/>
  <c r="B2" i="14"/>
  <c r="B4" i="13"/>
  <c r="B2" i="13"/>
  <c r="B9" i="11"/>
  <c r="B4" i="11"/>
  <c r="B2" i="11"/>
  <c r="B2" i="10"/>
  <c r="B19" i="10"/>
  <c r="B4" i="10"/>
  <c r="B48" i="9"/>
  <c r="B40" i="9"/>
  <c r="B28" i="9"/>
  <c r="B14" i="9"/>
  <c r="B4" i="9"/>
  <c r="B9" i="7"/>
  <c r="G19" i="28" l="1"/>
  <c r="G13" i="28"/>
  <c r="G16" i="28"/>
  <c r="G14" i="28"/>
  <c r="G15" i="28"/>
  <c r="G5" i="28"/>
  <c r="G7" i="28"/>
  <c r="G8" i="28"/>
  <c r="G9" i="28"/>
  <c r="G10" i="28"/>
  <c r="G18" i="28"/>
  <c r="G11" i="28"/>
  <c r="G12" i="28"/>
  <c r="G6" i="28"/>
  <c r="G17" i="28"/>
</calcChain>
</file>

<file path=xl/comments1.xml><?xml version="1.0" encoding="utf-8"?>
<comments xmlns="http://schemas.openxmlformats.org/spreadsheetml/2006/main">
  <authors>
    <author>Auteur</author>
  </authors>
  <commentList>
    <comment ref="E10" authorId="0">
      <text>
        <r>
          <rPr>
            <b/>
            <sz val="9"/>
            <color indexed="81"/>
            <rFont val="Tahoma"/>
            <family val="2"/>
          </rPr>
          <t>Auteur:</t>
        </r>
        <r>
          <rPr>
            <sz val="9"/>
            <color indexed="81"/>
            <rFont val="Tahoma"/>
            <family val="2"/>
          </rPr>
          <t xml:space="preserve">
Onder de norm 5.1 wordt verstaan dat de organisatie een “information security policy” (ISP) heeft opgesteld en goedgekeurd, dat minstens de volgende elementen bevat
• een definitie van informatieveiligheid binnen de organisatie, de voornaamste doelstellingen en de globale scope,
• een verklaring van de betrokkenheid van de directie van de organisatie,
• de algemene en specifieke verantwoordelijkheden inzake informatieveiligheidsbeheer (wie doet wat),
• een synthese van de veiligheidsprincipes, -normen en conformiteitsvereisten die van belang zijn voor de organisatie,
• verwijzingen naar de documentatie ter ondersteuning van deze policy.</t>
        </r>
      </text>
    </comment>
    <comment ref="E20" authorId="0">
      <text>
        <r>
          <rPr>
            <b/>
            <sz val="9"/>
            <color indexed="81"/>
            <rFont val="Tahoma"/>
            <family val="2"/>
          </rPr>
          <t>Auteur:</t>
        </r>
        <r>
          <rPr>
            <sz val="9"/>
            <color indexed="81"/>
            <rFont val="Tahoma"/>
            <family val="2"/>
          </rPr>
          <t xml:space="preserve">
Onder de norm 6.1.2 wordt verstaan dat:
• het management actief deelneemt aan dit platform,
• het beslissingsplatform kan worden gestructureerd in verschillende niveaus in functie van de bedrijfscultuur en de grootte van de organisatie,
• dit platform regelmatig samenkomt en hieruit acties voortvloeien.</t>
        </r>
      </text>
    </comment>
    <comment ref="E33" authorId="0">
      <text>
        <r>
          <rPr>
            <b/>
            <sz val="9"/>
            <color indexed="81"/>
            <rFont val="Tahoma"/>
            <family val="2"/>
          </rPr>
          <t>Auteur:</t>
        </r>
        <r>
          <rPr>
            <sz val="9"/>
            <color indexed="81"/>
            <rFont val="Tahoma"/>
            <family val="2"/>
          </rPr>
          <t xml:space="preserve">
Ter informatie, deze norm geldt voor elk type van toegang op afstand: telewerk, remote support door een externe firma, …
Onder de norm 6.2.1 wordt verstaan dat:
• de veiligheidsvereisten opgenomen worden in een veiligheidsbeleid op basis van een risico-analyse,
• de infrastructuur ter ondersteuning van de toegang op afstand beantwoordt aan de veiligheidsvereisten van dit beleid,
• de procedures inzake toegangsbeheer voor de toegang op afstand gestandaardiseerd en geïmplementeerd zijn,
• elke toegang op afstand getraceerd wordt en elke netwerkanomalie gedetecteerd wordt,
• de gedragscode ook de aspecten met betrekking tot de toegang op afstand omvat.</t>
        </r>
      </text>
    </comment>
    <comment ref="E40" authorId="0">
      <text>
        <r>
          <rPr>
            <b/>
            <sz val="9"/>
            <color indexed="81"/>
            <rFont val="Tahoma"/>
            <family val="2"/>
          </rPr>
          <t>Auteur:</t>
        </r>
        <r>
          <rPr>
            <sz val="9"/>
            <color indexed="81"/>
            <rFont val="Tahoma"/>
            <family val="2"/>
          </rPr>
          <t xml:space="preserve">
Onder de norm 7.1 wordt verstaan dat:
• elke nieuwe medewerker zich er bij de aanwerving toe verbindt de gedragscode inzake het gebruik van ICT-diensten na te leven,
• naargelang de vereisten van de functie er een vertrouwelijkheidsovereenkomst (“non-disclosure agreement”) tussen de instelling en de werknemer wordt aangegaan,
• de organisatie aan de medewerkers de policy’s en interne procedures inzake informatieveiligheid ter beschikking stelt,
• de organisatie haar medewerkers informeert over de hoofdlijnen van de privacywet,
• de functiebeschrijving de verantwoordelijkheden op het vlak van informatieveiligheid omvat voor bepaalde specifieke functies.
Onder de norm 7.2 wordt verstaan dat:
• elke nieuwe medewerker bij zijn indiensttreding wordt gesensibiliseerd voor informatieveiligheid tijdens een informatiesessie over de veiligheid,
• de instelling het nodige doet om van sensibilisering een permanente actie te maken,
• elke medewerker wordt ingelicht over specifieke veiligheidsaspecten (bv. procedure van incident management, clean desk policy, …),
• elke informatiesysteembeheerder wordt gesensibiliseerd voor de rollen en verantwoordelijkheden van zijn functie en de risico’s die eraan verbonden zijn (bv. misbruik),
• de instelling het niveau van sensibilisering van de medewerkers meet en kwantificeert.</t>
        </r>
      </text>
    </comment>
    <comment ref="E57" authorId="0">
      <text>
        <r>
          <rPr>
            <b/>
            <sz val="9"/>
            <color indexed="81"/>
            <rFont val="Tahoma"/>
            <family val="2"/>
          </rPr>
          <t>Auteur:</t>
        </r>
        <r>
          <rPr>
            <sz val="9"/>
            <color indexed="81"/>
            <rFont val="Tahoma"/>
            <family val="2"/>
          </rPr>
          <t xml:space="preserve">
Onder norm 6.2.2 wordt verstaan dat:
• de organisatie een strikt beleid heeft opgesteld m.b.t. de overdracht van persoonsgegevens op mobiele dragers; en de gebruikers hierover heeft ingelicht. Bovendien dient de organisatie de gepaste veiligheidsmiddelen toe te passen bij de overdracht van persoonsgegevens op passieve mobiele dragers (CD, USB-stick,…);
• de organisatie een centraal veiligheidsbeheer geïmplementeerd heeft voor alle actieve mobiele dragers die ze levert in overeenstemming met het veiligheidsbeleid met betrekking tot het gebruik van mobiele devices dat van kracht is in de sociale zekerheid.</t>
        </r>
      </text>
    </comment>
    <comment ref="E58" authorId="0">
      <text>
        <r>
          <rPr>
            <b/>
            <sz val="9"/>
            <color indexed="81"/>
            <rFont val="Tahoma"/>
            <family val="2"/>
          </rPr>
          <t>Auteur:</t>
        </r>
        <r>
          <rPr>
            <sz val="9"/>
            <color indexed="81"/>
            <rFont val="Tahoma"/>
            <family val="2"/>
          </rPr>
          <t xml:space="preserve">
Onder de norm 8.4 wordt verstaan dat:
• er een gedocumenteerde procedure bestaat die het gegevenstransport op fysieke media beschrijft,
• de betrokken personen op de hoogte zijn van deze procedure,
• er gebruik gemaakt wordt van betrouwbare koeriers van wie de identiteit van tevoren werd bekend gemaakt en gecontroleerd,
• de media veilig verpakt zijn,
• de verzending en de aflevering geregistreerd worden.</t>
        </r>
      </text>
    </comment>
    <comment ref="E80" authorId="0">
      <text>
        <r>
          <rPr>
            <b/>
            <sz val="9"/>
            <color indexed="81"/>
            <rFont val="Tahoma"/>
            <family val="2"/>
          </rPr>
          <t>Auteur:</t>
        </r>
        <r>
          <rPr>
            <sz val="9"/>
            <color indexed="81"/>
            <rFont val="Tahoma"/>
            <family val="2"/>
          </rPr>
          <t xml:space="preserve">
Onder de norm 9.4 wordt verstaan dat:
• het netwerk van de instelling opgesplitst is in duidelijk afgebakende zones,
• er aangepaste mechanismen bestaan voor de authenticatie van de gebruikers en van de installaties,
• er toegangscontroles met betrekking tot de informatiediensten werden geïmplementeerd,
• de toegangsregels en de toegangen periodiek worden gecontroleerd,
• de veiligheidstracering op het netwerk effectief is.</t>
        </r>
      </text>
    </comment>
    <comment ref="E83" authorId="0">
      <text>
        <r>
          <rPr>
            <b/>
            <sz val="9"/>
            <color indexed="81"/>
            <rFont val="Tahoma"/>
            <family val="2"/>
          </rPr>
          <t>Auteur:</t>
        </r>
        <r>
          <rPr>
            <sz val="9"/>
            <color indexed="81"/>
            <rFont val="Tahoma"/>
            <family val="2"/>
          </rPr>
          <t xml:space="preserve">
Onder de norm 9.1 wordt verstaan dat:
• er een beleid van beheer van de toegangen tot de toepassingen en tot de gegevens bestaat waarbij de volgende regel wordt toegepast: “de gebruiker heeft slechts toegang tot de informatie die hij nodig heeft in het kader van zijn functie”,
• er een procedure van gebruikersbeheer bestaat alsook van beheer van hun rechten,
• adequate mechanismen deze toegangs- en controleprincipes integreren,
• er een periodieke herziening van de toegangsrechten van de gebruikers plaatsvindt,
• de sessie afgesloten wordt na een vastgestelde periode van inactiviteit.</t>
        </r>
      </text>
    </comment>
    <comment ref="E84" authorId="0">
      <text>
        <r>
          <rPr>
            <b/>
            <sz val="9"/>
            <color indexed="81"/>
            <rFont val="Tahoma"/>
            <family val="2"/>
          </rPr>
          <t>Auteur:</t>
        </r>
        <r>
          <rPr>
            <sz val="9"/>
            <color indexed="81"/>
            <rFont val="Tahoma"/>
            <family val="2"/>
          </rPr>
          <t xml:space="preserve">
Onder de norm 9.3 wordt verstaan dat:
• het gebruik van standaard gecreëerde, generieke accounts uitzonderlijk is,
• het paswoord van deze standaard gecreëerde accounts gewijzigd moet worden,
• deze bevoorrechte generieke accounts permanent opgevolgd moeten worden,
• er steeds voorkeur dient gegeven te worden aan een sterke authenticatie,
• de bevoorrechte accounts getraceerd worden en de toegangen ertoe regelmatig gecontroleerd worden.</t>
        </r>
      </text>
    </comment>
    <comment ref="E101" authorId="0">
      <text>
        <r>
          <rPr>
            <b/>
            <sz val="9"/>
            <color indexed="81"/>
            <rFont val="Tahoma"/>
            <family val="2"/>
          </rPr>
          <t>Auteur:</t>
        </r>
        <r>
          <rPr>
            <sz val="9"/>
            <color indexed="81"/>
            <rFont val="Tahoma"/>
            <family val="2"/>
          </rPr>
          <t xml:space="preserve">
Onder de norm 8.2 wordt verstaan dat:
• er lokalen bestaan voor de opslag van de dragers en de systemen van gegevensverwerking,
• er fysieke maatregelen zijn om deze lokalen te beschermen tegen ongewenste toegang,
• deze maatregelen worden beheerd en gecontroleerd overeenkomstig een procedure.
Onder de norm 11.1 wordt verstaan dat:
• de fysieke toegang tot het gebouw beveiligd is,
• het gebouw ingedeeld is in zones met een verschillend veiligheidsniveau naargelang het belang van de resources die zich erin bevinden,
• de toegang tot de informaticazalen en de technische lokalen strikt beperkt is tot de bevoegde personen,
• er een beheer van de fysieke toegangen bestaat, inclusief een bezoekersbeheer,
• er registraties worden gemaakt en bewaard van de toegangen en dat die registraties enkel toegankelijk zijn voor de bevoegde personen.</t>
        </r>
      </text>
    </comment>
    <comment ref="E105" authorId="0">
      <text>
        <r>
          <rPr>
            <b/>
            <sz val="9"/>
            <color indexed="81"/>
            <rFont val="Tahoma"/>
            <family val="2"/>
          </rPr>
          <t>Auteur:</t>
        </r>
        <r>
          <rPr>
            <sz val="9"/>
            <color indexed="81"/>
            <rFont val="Tahoma"/>
            <family val="2"/>
          </rPr>
          <t xml:space="preserve">
• deze procedure methodes vereist die de informatie ontoegankelijk maken,
• de technieken voor het verwijderen of vernietigen van de informatie voldoende onomkeerbaar moeten zijn; de keuze van de methode is hierbij evenredig met de gevoeligheid van de informatie,
• in geval van onderaanneming, leasing, extern onderhoud, enz. de naleving van deze norm in de overeenkomst moet worden opgenomen,
• deze operaties dienen geregistreerd te worden.</t>
        </r>
      </text>
    </comment>
    <comment ref="E114" authorId="0">
      <text>
        <r>
          <rPr>
            <b/>
            <sz val="9"/>
            <color indexed="81"/>
            <rFont val="Tahoma"/>
            <family val="2"/>
          </rPr>
          <t>Auteur:</t>
        </r>
        <r>
          <rPr>
            <sz val="9"/>
            <color indexed="81"/>
            <rFont val="Tahoma"/>
            <family val="2"/>
          </rPr>
          <t xml:space="preserve">
Onder de norm 12.1 wordt verstaan dat:
• de ontwikkelingssystemen afgezonderd moeten worden van de productieomgeving, zodat elke toegang en oneigenlijk gebruik van gevoelige gegevens wordt vermeden,
• editors, compilators of elke andere ontwikkelingstool uitgesloten worden van de productieomgevingen,
• de toegang in de productieomgeving voor gebruikersprofielen van het type « test » of « ontwikkelaar » wordt onderworpen aan een veiligheidsbeleid waarbij de toegang beperkt is, onder andere in de tijd, door een uitzonderingsprocedure,
• de toegangsrechten moeten afgestemd zijn op elke omgeving en afzonderlijk moeten worden beheerd,
• geen gevoelige gegevens uit de productieomgeving gebruikt mogen worden in minder beveiligde omgevingen, of mits anonimisering van toepassing is.</t>
        </r>
      </text>
    </comment>
    <comment ref="E116" authorId="0">
      <text>
        <r>
          <rPr>
            <b/>
            <sz val="9"/>
            <color indexed="81"/>
            <rFont val="Tahoma"/>
            <family val="2"/>
          </rPr>
          <t>Auteur:</t>
        </r>
        <r>
          <rPr>
            <sz val="9"/>
            <color indexed="81"/>
            <rFont val="Tahoma"/>
            <family val="2"/>
          </rPr>
          <t xml:space="preserve">
Onder de norm 12.3 wordt verstaan dat:
• de systemen van beveiliging tegen malware op de volledige ICT-infrastructuur van de organisatie werden geïmplementeerd,
• de systemen van beveiliging tegen malware op het niveau van het netwerk, de werkstations en de servers gesitueerd zijn,
• deze anti-malwaresystemen actief zijn en regelmatig geüpdatet worden,
• het beheer van deze beveiligingssystemen gecentraliseerd is zodat een monitoring en rapportering mogelijk is,
• er een formeel beleid bestaat waarbij het verboden is om niet-geautoriseerde software te implementeren, te installeren en te gebruiken.</t>
        </r>
      </text>
    </comment>
    <comment ref="E119" authorId="0">
      <text>
        <r>
          <rPr>
            <b/>
            <sz val="9"/>
            <color indexed="81"/>
            <rFont val="Tahoma"/>
            <family val="2"/>
          </rPr>
          <t>Auteur:</t>
        </r>
        <r>
          <rPr>
            <sz val="9"/>
            <color indexed="81"/>
            <rFont val="Tahoma"/>
            <family val="2"/>
          </rPr>
          <t xml:space="preserve">
Onder de norm 12.4 wordt verstaan dat:
• de gegevens en toepassingen die nodig zijn voor de uitvoering van de sociale zekerheid geïnventariseerd en gelokaliseerd zijn,
• de te nemen back-ups gedefinieerd zijn en indien nodig herzien worden,
• de nodige back-ups voorzien zijn in het werkschema en de uitvoering ervan systematisch gecontroleerd wordt,
• de media van de back-ups zich bevinden op of overgebracht worden naar een beveiligde en afgelegen plaats volgens een welbepaald rotatieplan,
• het herstel en de kwaliteit van de back-ups gecontroleerd wordt tijdens tests.</t>
        </r>
      </text>
    </comment>
    <comment ref="E123" authorId="0">
      <text>
        <r>
          <rPr>
            <b/>
            <sz val="9"/>
            <color indexed="81"/>
            <rFont val="Tahoma"/>
            <family val="2"/>
          </rPr>
          <t>Auteur:</t>
        </r>
        <r>
          <rPr>
            <sz val="9"/>
            <color indexed="81"/>
            <rFont val="Tahoma"/>
            <family val="2"/>
          </rPr>
          <t xml:space="preserve">
Onder de norm 12.5 wordt verstaan dat:
• de organisatie een logging-strategie heeft gedefinieerd,
• de elementen van de logging toelaten te bepalen wie wat wanneer en hoe heeft gedaan,
• de loggings worden bewaard gedurende een adequate termijn,
• de loggings worden beveiligd tegen ongeoorloofde toegang,
• de raadpleging ervan slechts toegelaten is voor goedgekeurde doeleinden.</t>
        </r>
      </text>
    </comment>
    <comment ref="E133" authorId="0">
      <text>
        <r>
          <rPr>
            <b/>
            <sz val="9"/>
            <color indexed="81"/>
            <rFont val="Tahoma"/>
            <family val="2"/>
          </rPr>
          <t>Auteur:</t>
        </r>
        <r>
          <rPr>
            <sz val="9"/>
            <color indexed="81"/>
            <rFont val="Tahoma"/>
            <family val="2"/>
          </rPr>
          <t xml:space="preserve">
Onder de norm 9.6 wordt verstaan dat:
• als alle connecties van de instelling van het secundaire netwerk met de buitenwereld via het Extranet passeren, het antwoord “ja” is;
• als de instelling van het secundaire netwerk connecties naar buiten heeft die niet via het Extranet verlopen, ze ervoor moet zorgen dat de getroffen veiligheidsmaatregelen gelijkwaardig zijn aan die van het Extranet (antwoord geleverd door de instelling van het secundaire netwerk),
• als de beheerinstelling van het secundaire netwerk aan dit secundaire netwerk connecties ter beschikking stelt buiten het Extranet, dan moet die beheerinstelling ervoor zorgen dat het veiligheidsniveau gelijkwaardig is aan dat van het Extranet (antwoord geleverd door de beheerinstelling van het secundaire netwerk).</t>
        </r>
      </text>
    </comment>
    <comment ref="E134" authorId="0">
      <text>
        <r>
          <rPr>
            <b/>
            <sz val="9"/>
            <color indexed="81"/>
            <rFont val="Tahoma"/>
            <family val="2"/>
          </rPr>
          <t>Auteur:</t>
        </r>
        <r>
          <rPr>
            <sz val="9"/>
            <color indexed="81"/>
            <rFont val="Tahoma"/>
            <family val="2"/>
          </rPr>
          <t xml:space="preserve">
Onder de norm 13.1.1 wordt verstaan dat:
• er een netwerkarchitectuur omschreven, periodiek bijgewerkt en gedocumenteerd wordt rekening houdend met de veiligheidsaspecten,
• er een toegangspolicy voor het netwerk bestaat en het netwerk gesegmenteerd is volgens de risicozones,
• de toegestane stromen tussen de segmenten omschreven en gevalideerd zijn,
• er een onafhankelijk controleproces is naast de ICT-dienst om de veiligheidscomponenten van het netwerk te controleren,
• er functiescheiding wordt toegepast tussen het netwerkbeheer en het computer- en opslagbeheer.</t>
        </r>
      </text>
    </comment>
    <comment ref="E136" authorId="0">
      <text>
        <r>
          <rPr>
            <b/>
            <sz val="9"/>
            <color indexed="81"/>
            <rFont val="Tahoma"/>
            <family val="2"/>
          </rPr>
          <t>Auteur:</t>
        </r>
        <r>
          <rPr>
            <sz val="9"/>
            <color indexed="81"/>
            <rFont val="Tahoma"/>
            <family val="2"/>
          </rPr>
          <t xml:space="preserve">
Onder norm 13.2.1 wordt verstaan dat:
• de stromen op technisch vlak geïnventariseerd worden,
• de inventarisatie van de stromen de volgende elementen bevat: de bron, de bestemming en de betrokken dienst,
• de gerelateerde businessdoelstellingen voor elke open stroom gekend en gedocumenteerd zijn</t>
        </r>
      </text>
    </comment>
    <comment ref="E140" authorId="0">
      <text>
        <r>
          <rPr>
            <b/>
            <sz val="9"/>
            <color indexed="81"/>
            <rFont val="Tahoma"/>
            <family val="2"/>
          </rPr>
          <t>Auteur:</t>
        </r>
        <r>
          <rPr>
            <sz val="9"/>
            <color indexed="81"/>
            <rFont val="Tahoma"/>
            <family val="2"/>
          </rPr>
          <t xml:space="preserve">
Onder de norm 8.3 wordt verstaan dat:
• er een gedragscode voor internet- en e-mailgebruik bestaat binnen de organisatie,
• elke medewerker hierover werd geïnformeerd,
• deze gedragscode minstens de volgende domeinen dekt:
o de toepassing van de regels inzake bescherming van gevoelige gegevens,
o ongepaste of illegale handelingen,
o het downloaden en installeren van toepassingen zonder toelating.
• deze gedragscode bij voorkeur ook de volgende domeinen dekt:
o het onderscheid tussen gebruik voor beroepsdoeleinden en voor privé-doeleinden
o het naleven van de regels inzake gebruik van de communicatiemiddelen
• de instelling maatregelen heeft getroffen om het risico van misbruik of ongepaste handelingen tot een voor haar aanvaardbaar niveau te beperken.</t>
        </r>
      </text>
    </comment>
    <comment ref="E153" authorId="0">
      <text>
        <r>
          <rPr>
            <b/>
            <sz val="9"/>
            <color indexed="81"/>
            <rFont val="Tahoma"/>
            <family val="2"/>
          </rPr>
          <t>Auteur:</t>
        </r>
        <r>
          <rPr>
            <sz val="9"/>
            <color indexed="81"/>
            <rFont val="Tahoma"/>
            <family val="2"/>
          </rPr>
          <t xml:space="preserve">
Onder de norm 14.1 wordt verstaan dat er een procedure bestaat voor het opstellen van documenten in het kader van de ontwikkeling. Deze documenten zijn in de eerste plaats bedoeld voor de operationele teams, de eindgebruiker en de ontwikkelaar.</t>
        </r>
      </text>
    </comment>
    <comment ref="E157" authorId="0">
      <text>
        <r>
          <rPr>
            <b/>
            <sz val="9"/>
            <color indexed="81"/>
            <rFont val="Tahoma"/>
            <family val="2"/>
          </rPr>
          <t>Auteur:</t>
        </r>
        <r>
          <rPr>
            <sz val="9"/>
            <color indexed="81"/>
            <rFont val="Tahoma"/>
            <family val="2"/>
          </rPr>
          <t xml:space="preserve">
Onder de norm 14.2 wordt verstaan dat:
• de ontwikkelaars over de nodige kennis inzake veiligheid in toepassingsontwikkeling beschikken,
• er met de functionele en technische veiligheidsvereisten wordt rekening gehouden vanaf de conceptuele fase,
• tussen elke fase van de ontwikkeling conformiteitstoetsen met de veiligheidsvereisten worden uitgevoerd,
• programmatierichtlijnen rekening houden met veiligheid,
• de broncodes op een veilige manier beheerd worden.</t>
        </r>
      </text>
    </comment>
    <comment ref="E158" authorId="0">
      <text>
        <r>
          <rPr>
            <b/>
            <sz val="9"/>
            <color indexed="81"/>
            <rFont val="Tahoma"/>
            <family val="2"/>
          </rPr>
          <t>Auteur:</t>
        </r>
        <r>
          <rPr>
            <sz val="9"/>
            <color indexed="81"/>
            <rFont val="Tahoma"/>
            <family val="2"/>
          </rPr>
          <t xml:space="preserve">
Onder de norm 12.2 wordt verstaan dat er een formele procedure wordt uitgevoerd voor elke inproductiestelling bestaande uit:
• een beheer van de softwareversies en de broncodes;
• de validatie van de testresultaten;
• de terbeschikkingstelling van de vereiste documentatie (operationeel dossier en gebruikershandleiding);
• de geteste roll-backprocedure in geval van problemen tijdens de inproductiestelling;
• de formele beslissing voor de inproductiestelling met inachtname van het vier-ogenprincipe.</t>
        </r>
      </text>
    </comment>
    <comment ref="E159" authorId="0">
      <text>
        <r>
          <rPr>
            <b/>
            <sz val="9"/>
            <color indexed="81"/>
            <rFont val="Tahoma"/>
            <family val="2"/>
          </rPr>
          <t>Auteur:</t>
        </r>
        <r>
          <rPr>
            <sz val="9"/>
            <color indexed="81"/>
            <rFont val="Tahoma"/>
            <family val="2"/>
          </rPr>
          <t xml:space="preserve">
Onder de norm 14.3 wordt verstaan dat
• de projectverantwoordelijke op de hoogte is van de inhoud van de minimale normen;
• de projectverantwoordelijke de veiligheidsmaatregelen voor elk project evalueert op het vlak van conformiteit, veiligheidscriteria (CIA) of business requirements;
• de projectverantwoordelijke nagaat of de voorgestelde oplossing (beproefde en betrouwbare) veiligheidscomponenten bevat in overeenstemming met de bestaande veiligheidsarchitectuur4;
• de veiligheidsmaatregelen worden getest en gevalideerd vóór de inproductiestelling;
• de resultaten van de testen worden meegedeeld aan de informatieveiligheidsconsulent.</t>
        </r>
      </text>
    </comment>
    <comment ref="E162" authorId="0">
      <text>
        <r>
          <rPr>
            <b/>
            <sz val="9"/>
            <color indexed="81"/>
            <rFont val="Tahoma"/>
            <family val="2"/>
          </rPr>
          <t>Auteur:</t>
        </r>
        <r>
          <rPr>
            <sz val="9"/>
            <color indexed="81"/>
            <rFont val="Tahoma"/>
            <family val="2"/>
          </rPr>
          <t xml:space="preserve">
Onder de norm 15.1 wordt verstaan dat:
• het contract de verplichting bevat om de minimale normen van de sociale zekerheid na te leven, het wordt sterk aanbevolen hiervoor standaard clausules te gebruiken reeds vanaf de offerte aanvraag ,
• in de overeenkomst met de verwerker de persoonsgegevens en de doeleinden uitdrukkelijk opgenomen worden zoals vereist in artikel 16 van de privacywet,
• er voldoende clausules bestaan met betrekking tot de aspecten van aansprakelijkheid, vertrouwelijkheid, beschikbaarheid en integriteit(zie ISMS 50),
• het contract voorziet in een gecoördineerd beheer van veiligheidsincidenten en wijzigingen,
• een conformiteitscontrole ten aanzien van de veiligheidsclausules verricht kan worden.</t>
        </r>
      </text>
    </comment>
    <comment ref="E176" authorId="0">
      <text>
        <r>
          <rPr>
            <b/>
            <sz val="9"/>
            <color indexed="81"/>
            <rFont val="Tahoma"/>
            <family val="2"/>
          </rPr>
          <t>Auteur:</t>
        </r>
        <r>
          <rPr>
            <sz val="9"/>
            <color indexed="81"/>
            <rFont val="Tahoma"/>
            <family val="2"/>
          </rPr>
          <t xml:space="preserve">
Onder de norm 12.7 wordt verstaan dat:
• de monitoring van veiligheidsgebeurtenissen werd gedefinieerd en geactiveerd voor de kritieke systemen,
• het systeem elke anomalie die niet aan de vastgestelde veiligheidscriteria beantwoordt, registreert en deze registraties gedurende de noodzakelijke termijn bewaart,
• deze registraties beveiligd zijn tegen wijziging en niet-geautoriseerde toegang,
• de klokken van de kritieke systemen op de seconde gesynchroniseerd worden met een gemeenschappelijke tijdsbron teneinde de chronologie van de verschillende gebeurtenissen te waarborgen,
• er een systeem van correlatie van de gebeurtenissen bestaat op basis waarvan alarmen volgens vooraf gedefinieerde schema’s kunnen worden gegenereerd.</t>
        </r>
      </text>
    </comment>
    <comment ref="E181" authorId="0">
      <text>
        <r>
          <rPr>
            <b/>
            <sz val="9"/>
            <color indexed="81"/>
            <rFont val="Tahoma"/>
            <family val="2"/>
          </rPr>
          <t>Auteur:</t>
        </r>
        <r>
          <rPr>
            <sz val="9"/>
            <color indexed="81"/>
            <rFont val="Tahoma"/>
            <family val="2"/>
          </rPr>
          <t xml:space="preserve">
Onder de norm 13.1.2 wordt verstaan dat:
• er een geactualiseerde technische documentatie bestaat met betrekking tot de ontdubbeling van de lijn,
• de fysieke veiligheid wordt gewaarborgd (toegang, voeding, brand, …),
• de lijnen fysiek verschillend zijn (toegangspunten, leveranciers, kabelgoten, …),
• de organisatie de beschikbaarheid van de lijnen test en bewaakt,
• er een incidentenrapport beschikbaar is.
</t>
        </r>
      </text>
    </comment>
    <comment ref="E183" authorId="0">
      <text>
        <r>
          <rPr>
            <b/>
            <sz val="9"/>
            <color indexed="81"/>
            <rFont val="Tahoma"/>
            <family val="2"/>
          </rPr>
          <t>Auteur:</t>
        </r>
        <r>
          <rPr>
            <sz val="9"/>
            <color indexed="81"/>
            <rFont val="Tahoma"/>
            <family val="2"/>
          </rPr>
          <t xml:space="preserve">
Onder norm 17.1 wordt verstaan dat:
• de kritieke processen geïdentificeerd werden en er prioriteit aan verleend werd,
• de middelen6 bepaald werden die noodzakelijk zijn voor de beschikbaarheid van de kritieke processen,
• de geïdentificeerde middelen geïmplementeerd worden,
• deze middelen regelmatig getest worden,
• het continuïteitsplan7 geactualiseerd wordt.</t>
        </r>
      </text>
    </comment>
    <comment ref="E184" authorId="0">
      <text>
        <r>
          <rPr>
            <b/>
            <sz val="9"/>
            <color indexed="81"/>
            <rFont val="Tahoma"/>
            <family val="2"/>
          </rPr>
          <t>Auteur:</t>
        </r>
        <r>
          <rPr>
            <sz val="9"/>
            <color indexed="81"/>
            <rFont val="Tahoma"/>
            <family val="2"/>
          </rPr>
          <t xml:space="preserve">
Onder de norm 13.1.2 wordt verstaan dat:
• er een geactualiseerde technische documentatie bestaat met betrekking tot de ontdubbeling van de lijn,
• de fysieke veiligheid wordt gewaarborgd (toegang, voeding, brand, …),
• de lijnen fysiek verschillend zijn (toegangspunten, leveranciers, kabelgoten, …),
• de organisatie de beschikbaarheid van de lijnen test en bewaakt,
• er een incidentenrapport beschikbaar is.</t>
        </r>
      </text>
    </comment>
    <comment ref="E185" authorId="0">
      <text>
        <r>
          <rPr>
            <b/>
            <sz val="9"/>
            <color indexed="81"/>
            <rFont val="Tahoma"/>
            <family val="2"/>
          </rPr>
          <t>Auteur:</t>
        </r>
        <r>
          <rPr>
            <sz val="9"/>
            <color indexed="81"/>
            <rFont val="Tahoma"/>
            <family val="2"/>
          </rPr>
          <t xml:space="preserve">
Onder de norm 17.2 wordt verstaan dat de organisatie haar dienstverlening gedeeltelijk of geheel in een andere infrastructuur kan voortzetten (bv. container, onderling delen van gebouwen of IT-infrastructuur, volledige redundantie, bilaterale verbintenis). De middelen worden bepaald op basis van een risicoanalyse.</t>
        </r>
      </text>
    </comment>
  </commentList>
</comments>
</file>

<file path=xl/sharedStrings.xml><?xml version="1.0" encoding="utf-8"?>
<sst xmlns="http://schemas.openxmlformats.org/spreadsheetml/2006/main" count="2122" uniqueCount="1065">
  <si>
    <t>ONBEKEND</t>
  </si>
  <si>
    <t>IN UITVOERING</t>
  </si>
  <si>
    <t>NIET IN ORDE</t>
  </si>
  <si>
    <t>IN ORDE</t>
  </si>
  <si>
    <t>Risico</t>
  </si>
  <si>
    <t>ondervragingsgroep :</t>
  </si>
  <si>
    <t>ICT + IVC + verantwoordelijke toegangen</t>
  </si>
  <si>
    <t>Inventariseren van risico's per sector / risicogroep</t>
  </si>
  <si>
    <t>Aan de hand van de geïnventariseerde risico's beoordelen hoe groot de kans is dat een risico zich voordoet (in tijd) en wat de financiële gevolgen zijn</t>
  </si>
  <si>
    <t>Algemeen voorbeeld - per serverlokaal - technisch lokaal</t>
  </si>
  <si>
    <t>Kans</t>
  </si>
  <si>
    <t>(Financiële) Gevolgen</t>
  </si>
  <si>
    <t>Preventiemaatregelen?</t>
  </si>
  <si>
    <t>Bliksem</t>
  </si>
  <si>
    <t>Afleider ?</t>
  </si>
  <si>
    <t>Brand</t>
  </si>
  <si>
    <t xml:space="preserve">branddetectors, 
C02 blusser, Automatische blusser ICT room
backups extern
</t>
  </si>
  <si>
    <t>Explosie</t>
  </si>
  <si>
    <t xml:space="preserve">Stof en vuil </t>
  </si>
  <si>
    <t>Stockage (brandbaar) materiaal</t>
  </si>
  <si>
    <t>Water</t>
  </si>
  <si>
    <t>lekkende airco
waterblusser / sprinkler / waterleiding
verhoging nodig ?</t>
  </si>
  <si>
    <t>Stroomuitval</t>
  </si>
  <si>
    <t>UPS</t>
  </si>
  <si>
    <t>Temperatuurregeling + alarmsysteem oververhitting</t>
  </si>
  <si>
    <t xml:space="preserve">temperatuur ? airco? </t>
  </si>
  <si>
    <t>storingen en fouten</t>
  </si>
  <si>
    <t>notificatie</t>
  </si>
  <si>
    <t>Diefstal, sabotage, virussen en fraude door derden</t>
  </si>
  <si>
    <t>Onbevoegd toegang / netwerk gebruik</t>
  </si>
  <si>
    <t>Toegang register / eigen personeel / externen</t>
  </si>
  <si>
    <t>Eigen personeel</t>
  </si>
  <si>
    <t>Continuïteit</t>
  </si>
  <si>
    <t>failover systemen</t>
  </si>
  <si>
    <t>Defecten aan apparatuur</t>
  </si>
  <si>
    <t xml:space="preserve">Noodprocedure ?
Opstart- en afschakelvolgorde ?
Wat te doen bij welke uitval ?
Wie te contacteren ?
Onderhoudscontractgegevens
</t>
  </si>
  <si>
    <t>Eigen personeel - risicogroep</t>
  </si>
  <si>
    <t>informatie over personeel omtrent mogelijke risico's</t>
  </si>
  <si>
    <t>Inventaris per dienst van databanken en hun toegangsystemen en toegangen + hoe en door wie worden de toegangen beheerd</t>
  </si>
  <si>
    <t xml:space="preserve">prioritaire rangorde van diensten/databanken die meest gevoelige gegevens beheren en verwerken en de risico's bij het niet beschikbaar zijn 
</t>
  </si>
  <si>
    <t xml:space="preserve">belangrijkste DB's eerst beveiligen 
gevaar voor uitvallen van diensten / processen  -  zie ook bedrijfscontinuïteit
</t>
  </si>
  <si>
    <t>Artikel 30 GDPR: Aanleggen van een register van verwerkingsactiviteiten met betrekking tot persoonsgegevens.  Dit register dient te bestaan voor zowel verwerkingsverantwoordelijken als verwerkers (§1 en §2 art 30 GDPR)</t>
  </si>
  <si>
    <t>documenteer de verscheidene types van gegevensverwerking die je uitvoert en identificeer de wettelijke grondslag voor elk van hen, doorgifte naar andere landen, bewaartermijn van de gegevens</t>
  </si>
  <si>
    <t>Beleid</t>
  </si>
  <si>
    <t>IVC + korpschef / zoneraad</t>
  </si>
  <si>
    <t>Ja/Nee</t>
  </si>
  <si>
    <t>Datum</t>
  </si>
  <si>
    <t>Opmerkingen</t>
  </si>
  <si>
    <t>Informatieveiligheidsbeleid aanwezig ( beleidsverklaring - hoofddoelstellingen - worden meestal vertaal in een privacy verklaring )  ?</t>
  </si>
  <si>
    <t>Terminologie bij politiezone:
InformatieVeiligheidsConsulent - IVC
InformatieVeiligheidsAdviseur - IVA
InformatieVeiligheidsTeam - IVT
InformatieVeiligheidsPlan - IVP</t>
  </si>
  <si>
    <t>Goedgekeurd op politieraad / zoneraad ?</t>
  </si>
  <si>
    <t>Duidelijke ondersteuning aanwezig van hoogste beslissingsorgaan ( intensie om informatie, middelen en resources ter beschikking te stellen )</t>
  </si>
  <si>
    <t>Gecommuniceerd naar alle relevante partijen op regelmatige basis?</t>
  </si>
  <si>
    <t>Informatieveiligheidsplan aanwezig?</t>
  </si>
  <si>
    <t>Regelmatige toetsing en goedkeuring van dit plan</t>
  </si>
  <si>
    <t>Jaarverslag inzake informatiebeveiliging?</t>
  </si>
  <si>
    <t>Meerjarenplan inzake informatiebeveiliging?</t>
  </si>
  <si>
    <t>Organisatie</t>
  </si>
  <si>
    <t>ICT + IVC + korpchef</t>
  </si>
  <si>
    <t>3.1</t>
  </si>
  <si>
    <t>INTERNE ORGANISATIE</t>
  </si>
  <si>
    <t>IVC</t>
  </si>
  <si>
    <t>Informatieveiligheidsteam geïnstalleerd en goedgekeurd op politieraad / zoneraad ?</t>
  </si>
  <si>
    <t>Veiligheidsconsulent aangesteld en goedgekeurd op politieraad / zoneraad ?</t>
  </si>
  <si>
    <t>Veiligheidsconsulent aangemeld bij Privacy Commisie en COC</t>
  </si>
  <si>
    <t>zou moeten gebeuren binnen de 30 dagen nadat de zoneraad de IVC / IVA heeft goedgekeurd</t>
  </si>
  <si>
    <t>Informatieveiligheid moet in elk project geïntegreerd worden</t>
  </si>
  <si>
    <t>Communicatie van informatie aan VC organiseren</t>
  </si>
  <si>
    <t>Samenwerking tussen ICT-dienst korps - interne / externe IT dienst ?</t>
  </si>
  <si>
    <t>Samenwerkingsakkoord gesloten?</t>
  </si>
  <si>
    <t>Inschatten nood aan en inplannen van sensibiliseringscampagnes / opleidingen omtrend informatieveiligheid</t>
  </si>
  <si>
    <t xml:space="preserve">zowel voor IVC als voor gebruikers een inschatting maken </t>
  </si>
  <si>
    <t xml:space="preserve">GDPR: Bekijk de wijze waarop je de burgers/klanten informeert over jullie privacybeleid.  Voorzie dit in alle contacten: nieuwsbrief, mailing, website (bv. achter een 'Privacy' button), e-loket, formulieren…  </t>
  </si>
  <si>
    <t>GDPR: Evalueer de wijze waarop je toestemming vraagt, verkrijgt, en registreert voor het verwerken van persoonsgegevens.</t>
  </si>
  <si>
    <t>GDPR: Ontwikkel systemen die de leeftijd van de betrokkenen nagaan en die de ouder(s) of voogd(en) om toestemming vragen voor de gegevensverwerking van minderjarige kinderen.</t>
  </si>
  <si>
    <t>3.2</t>
  </si>
  <si>
    <t>MOBIEL WERKEN</t>
  </si>
  <si>
    <t>Beleid inzake mobiel gebruik van apparatuur aanwezig?</t>
  </si>
  <si>
    <t>Telewerken toegestaan?  Zoja, telewerk-beleid aanwezig?</t>
  </si>
  <si>
    <t xml:space="preserve">Beheersmaatregelen invoeren om mobiel computergebruik en telewerken op een veilige manier te laten gebeuren m.b.t. bescherming door 
VPN,
Anti-malware,  
Anti-Virus,
gebruik van cryptografische technieken, 
toegangsbeveiliging bij de externe toegang van persoonsgegevens, 
fysieke beveiliging van draagbare apparaten en 
telewerklocatie (tegen diefstal).
</t>
  </si>
  <si>
    <t>Data Loss Prevention</t>
  </si>
  <si>
    <t xml:space="preserve">Gebruik van BYOD - beleidsprocedure
MDM - Remote Wipe - security policies ( bvb, complexe passwoorden,  encryptie )
Toegang tot E-mail
</t>
  </si>
  <si>
    <t>Personeelsbeleid</t>
  </si>
  <si>
    <t xml:space="preserve"> IVC + HR</t>
  </si>
  <si>
    <t>4.1</t>
  </si>
  <si>
    <t>VOORAFGAAND AAN HET DIENSTVERBAND</t>
  </si>
  <si>
    <t>Belang infobeveiliging aangeduid in het recruteringsproces aan potentiële kandidaten?</t>
  </si>
  <si>
    <t>Clausule omtrent hun verantwoordelijkheden voor de informatiebeveiliging van persoonsgegevens in arbeidsreglement ondertekend (door nieuwe en reeds aanwezige medewerkers)?</t>
  </si>
  <si>
    <t>Staat in deze gedragscode (of in het arbeidsreglement) dat de vertrouwelijkheid ook blijft gelden NA het beëindigen van het dienstverband of werkzaamheden ?</t>
  </si>
  <si>
    <t>4.2</t>
  </si>
  <si>
    <t>TIJDENS HET HET DIENSTVERBAND</t>
  </si>
  <si>
    <t xml:space="preserve">De organisatie moet alle interne medewerkers op de hoogte stellen van de vertrouwelijkheids- en beveiligingsverplichtingen (beroepsgeheim ) onder de vorm van een gedragscode, vermelding van deze gedragscode in het AR, functiebeschrijving, contractuele bepalingen, en onder de vorm van geschikte bewustzijnstraining, en regelmatige bijscholing. </t>
  </si>
  <si>
    <t>Regelmatig sensibiliseringscampagnes en/of informatiesessies mbt informatie-veiligheid en privacy organiseren.</t>
  </si>
  <si>
    <t>Worden beveiligingsgebeurtenissen of potentiële gebeurtenissen of andere beveiligingsrisico's gerapporteerd?</t>
  </si>
  <si>
    <t>Maatregelen aanwezig om te verhinderen dat persoonsgegevens ongecontroleerd uw organisatie verlaten en in ongeoorloofde handen vallen?  (bv. bedrijfsmiddelen beschermen tegen ongeoorloofde toegang, openbaarmaking, wijziging, vernietiging…, waarborgen dat de verantwoordelijkheid van genomen handelingen steeds duidelijk worden toegewezen aan een persoon)</t>
  </si>
  <si>
    <t xml:space="preserve">Hebben alle externe medewerkers die in aanraking komen met persoonsgegevens een gedragscode en een contractueel document ondertekend?   </t>
  </si>
  <si>
    <t>Beschikt uw organisatie over een formele disciplinaire procedure om actie te ondernemen tegen medewerkers die een inbreuk hebben gepleegd op de informatiebeveiliging?</t>
  </si>
  <si>
    <t>in AR opgenomen strafbare tekortkomingen - tuchtstraffen</t>
  </si>
  <si>
    <t>Is deze procedure gecommuniceerd met de medewerkers?</t>
  </si>
  <si>
    <t>4.3</t>
  </si>
  <si>
    <t>BIJ BEËINDIGING OF WIJZIGING VAN DIENSTVERBAND</t>
  </si>
  <si>
    <t>De organisatie moeten de verantwoordelijkheden en taken mbt informatiebeveiliging die van kracht blijven, communiceren naar de interne of externe medewerker en ten uitvoer brengen.</t>
  </si>
  <si>
    <t xml:space="preserve">Bij wijziging van verantwoordelijkheden, moeten de noodzakelijke aanpassingen getroffen worden mbt info.beveiligingsmaatregelen (teruggave bedrijfsmiddelen, verwijderen van toegangsrechten en verwijderen van informatie van eigen apparatuur - BYOD).   
Bestaat hiervoor een procedure / formulier waarbij personeeldienst ICT informeert?
</t>
  </si>
  <si>
    <t>Bedrijfsmiddelen</t>
  </si>
  <si>
    <t>ICT + IVC</t>
  </si>
  <si>
    <t>5.1</t>
  </si>
  <si>
    <t>VERANTWOORDELIJKHEID VOOR BEDRIJFSMIDDELEN</t>
  </si>
  <si>
    <t xml:space="preserve">Geactualiseerde inventaris van relevante bedrijfsmiddelen mbt persoonsgegevensverwerkingen aanwezig? 
o.a. informatie, 
apparatuur, 
software programma's, 
fysieke middelen, 
diensten/abbonementen , 
alle gebruikers incl. hun toegangsrechten 
( assetmanagement - bvb CMDBuild ) 
</t>
  </si>
  <si>
    <t xml:space="preserve">Is elk relevant bedrijfsmiddel (in inventaris) gekoppeld aan een welbepaalde functie/persoon in de organisatie? (verantwoordelijkheid) </t>
  </si>
  <si>
    <t>Procedure aanwezig bij beëindiging van dienstverband, contract… voor het teruggeven van alle relevante bedrijfsmiddelen?  (programmatuur, bedrijfsdocumenten, toegangskaarten,…)</t>
  </si>
  <si>
    <t>Procedure bij wijziging van functie</t>
  </si>
  <si>
    <t xml:space="preserve">Ook maatregelen aanwezig voor het correct verwijderen van de informatie van persoonlijke apparatuur ? </t>
  </si>
  <si>
    <t>5.2</t>
  </si>
  <si>
    <t>CLASSIFICATIE VAN INFORMATIE</t>
  </si>
  <si>
    <t xml:space="preserve">Maakt uw organisatie duidelijk onderscheid tussen gegevenstypes - anonieme gegevens, persoonsgegevens, gevoelige persoonsgegevens, en gecodeerde gegevens ?   </t>
  </si>
  <si>
    <t>wordt in AR geduid op onderscheid gegevenstypes met hun specificaties omtrent hoe het gebruik en verwerking van deze gegevens dient te gebeuren</t>
  </si>
  <si>
    <t>Zijn alle gebruikers die persoonsgegevens gebruiken/verwerken op de hoogte van dit onderscheid?</t>
  </si>
  <si>
    <t>5.3</t>
  </si>
  <si>
    <t>BEHANDELEN VAN MEDIA</t>
  </si>
  <si>
    <t xml:space="preserve">Worden draagbare of cloud media gebruikt voor tijdelijke opslag of  backups ( presentaties, laptops,... )
USB disks
Dropbox / Onedrive / Google drive / ...
</t>
  </si>
  <si>
    <t>Bestaat er een procedure (maatregelen) voor het beheer van verwijderbare media waarop persoonsgegevens worden opgeslagen en die de beveiligingsperimeter van uw organisatie kunnen verlaten?</t>
  </si>
  <si>
    <t>Worden er encryptie tools gebruikt voor draagbare media ( bvb Veracrypt )</t>
  </si>
  <si>
    <t>ter bescherming van de gegevens bij het verloren geraken van bvb USB-disks</t>
  </si>
  <si>
    <t>worden draagbare media automatisch gescand op mogelijke malware en virussen</t>
  </si>
  <si>
    <t>Worden personeelsleden geïnformeerd over hoe veilig gebruik te maken van media</t>
  </si>
  <si>
    <t>Bestaat er een procedure voor het verwijderen van harde schijven in apparatuur (pc's, multifunctionele printers en copiërs) ?</t>
  </si>
  <si>
    <t>Bestaan er maatregelen om fysieke media (incl. papieren documenten) tijdens het transport te beschermen tegen onbevoegde toegang?</t>
  </si>
  <si>
    <t>Toegang tot persoonsgegevens</t>
  </si>
  <si>
    <t>IVC + ICT + verantwoordelijke toegangen + gebruikers</t>
  </si>
  <si>
    <t>6.1</t>
  </si>
  <si>
    <t>EISEN VOOR TOEGANGSBEVEILIGING</t>
  </si>
  <si>
    <t>Datum planning</t>
  </si>
  <si>
    <t xml:space="preserve">Bestaat er een inventaris van alle databanken / toepassingen per dienst waar persoonsgegevens op te vragen en/of te bewerken zijn. 
Staat er gespecifieerd over welk type gegevens het gaat ( anoniem, persoonsgegevens, gevoelige persoonsgegevens of gecodeerde persoonsgegevens ).
Staat er ook aangeduid wie gebruikers kan aanleggen en rechten kan toekennen 
welke authenticatie wordt er gebruikt ?
</t>
  </si>
  <si>
    <t>Bestaat er een goedgekeurd en geactualiseerd toegangsbeveiligingsbeleid m.b.t. het toekennen, veranderen en verwijderen van toegangsrechten tot toepassingen en systemen die persoonsgegevens gebruiken/verwerken?  Dit beleid moet gebaseerd zijn op basis van de classificatie van persoonsgegevens.</t>
  </si>
  <si>
    <t>Uw netwerkbeheerders moeten de vastgestelde beveiligingsmaatregelen implementeren indien toegang wordt verleend tot persoonsgegevens via netwerken.</t>
  </si>
  <si>
    <t>Bestaan er gepaste beveiligingsmaatregelen zodat iedere persoon op het netwerk slechts toegang heeft tot de persoonsgegevens waarvoor hij uitdrukkelijk authorisatie heeft gekregen?</t>
  </si>
  <si>
    <t xml:space="preserve">Worden de toegangsrechten van alle medewerkers (en externe gebruikers) tot informatie verwijderd of aangepast bij resp. beëindiging of wijziging van hun dienstverband, of contract? </t>
  </si>
  <si>
    <t>6.2</t>
  </si>
  <si>
    <t>VERANTWOORDELIJKE VOOR TOEGANGSRECHTEN VAN GEBRUIKERS</t>
  </si>
  <si>
    <t>Is er een verantwoordelijke aangesteld die belast wordt met het beheer van alle aanvragen mbt de toegang tot persoonsgegevens?  (mag niet dezelfde zijn als de persoon die de toegangsrechten op technisch niveau in de systemen toekent)</t>
  </si>
  <si>
    <t>deze persoon mag ook geen VC zijn</t>
  </si>
  <si>
    <t>6.3</t>
  </si>
  <si>
    <t>VERANTWOORDELIJKHEDEN VAN GEBRUIKERS</t>
  </si>
  <si>
    <t>Zijn de gebruikers ingelicht over hun verantwoordelijkheden in een doeltreffende toegangsbeveiliging (o.m. gebruik van wachtwoorden en beveiliging van gebruikersapparatuur waarop persoonsgegevens worden gebruikt/verwerkt)</t>
  </si>
  <si>
    <t>Wachtwoordenbeleid aanwezig?</t>
  </si>
  <si>
    <t>Worden complexe wachtwoorden afgedwongen ?</t>
  </si>
  <si>
    <t>bvb. via grouppolicies ( windows )</t>
  </si>
  <si>
    <t>Wijzigen wachtwoord afgedwongen door server?</t>
  </si>
  <si>
    <t>Wat is de periode van geldigheid ?</t>
  </si>
  <si>
    <t>Frequentie wijziging wachtwoord?</t>
  </si>
  <si>
    <t>Wordt er gebruik gemaakt van paswoord manager programma, bvb Keepass</t>
  </si>
  <si>
    <t>automatische schermbeveiliging instellen</t>
  </si>
  <si>
    <t xml:space="preserve">via grouppolicies </t>
  </si>
  <si>
    <t xml:space="preserve">Worden schermen gelocked bij het verlaten van de werkplaats </t>
  </si>
  <si>
    <t>6.4</t>
  </si>
  <si>
    <t>TOEGANGSBEVEILIGING VAN SYSTEMEN EN TOEPASSINGEN</t>
  </si>
  <si>
    <t xml:space="preserve">Heeft uw ICT-dienst de nodige beveiligingsmaatregelen genomen, om per bedrijfstoepassing (op basis van de beveiligingseisen) de toegang tot de persoonsgegevens te beperken?  dmv een identificatiesysteem (wie bent u?), authenticatiesysteem (hoe maakt u duidelijk wie u bent?), en een authorisatiesysteem (wat mag u doen?)    </t>
  </si>
  <si>
    <t>Uw organisatie moet de toegang voor systeembeheerders ("superusers") beperken tot systemen en toepassingen waarop persoonsgegevens gebruikt/verwerkt worden.</t>
  </si>
  <si>
    <t>Unieke login per systeembeheerder zodat bij het uitdienst gaan van een admin geen beveiligings- of continuïteitsproblemen worden veroorzaakt</t>
  </si>
  <si>
    <t xml:space="preserve">Hebben systeembeheerders ook een gewone login zodat niet steeds wordt gewerkt met de admin login </t>
  </si>
  <si>
    <t>Bij het gebruik van gemeenschappelijke informatica-infrastructuur door verscheidene organisaties moeten de nodige technische en organisatorische maatregelen voorzien worden opdat enkel gemachtigde personen toegang zouden hebben tot de persoonsgegevens nodig voor de uitoefening van hun ambt  binnen of voor rekening van hun respectievelijke organisatie(s).</t>
  </si>
  <si>
    <t>bvb. meerder personen gebruiken zelfde computer - rechten en toegangen volgens aangemelde persoon</t>
  </si>
  <si>
    <t xml:space="preserve">Gebruik van een gemeenschappelijk softwarepakket: het moet duidelijk zijn in naam van welke organisatie de gegevens worden opgeslagen, er moet dus een logische scheiding gemaakt kunnen worden via een fijnkorrelig systeem van gebruikers- en toegangsbeheer.  </t>
  </si>
  <si>
    <t>Gebruik van een gemeenschappelijk boekhoudpakket is toegelaten op voorwaarde dat aparte rekeningen en boekingen gehanteerd worden voor de twee entiteiten.</t>
  </si>
  <si>
    <t>Gebruik van een gemeenschappelijk systeem voor personeelsbeheer is toegelaten.  Er moeten mbt informatiebeveiliging een aantal rollen en functies gedefineerd worden voor elke organisatie apart. Pakketten voor tijdsregistratie, vakantieregeling, loopbaanregistratie, lonen e.d. kunnen gedeeld worden, op voorwaarde dat de toegang en de opslag van de gegevens gescheiden worden gehouden.</t>
  </si>
  <si>
    <t>De toegang tot informatiesystemen moet granulair kunnen verleend worden.  Het moet mogelijk zijn om aan een gebruiker enkel de rechten te verlenen die nodig zijn voor de uitvoering van zijn opdracht binnen de zone.</t>
  </si>
  <si>
    <t xml:space="preserve">Worden er administrator rechten toegekend aan een gewone gebruiker (voor desktops en laptops)?   </t>
  </si>
  <si>
    <t>Bestaat er een Software Portal waarvan sofware kan geïnstalleerd worden, bvb Microsoft System Center Configuration Manager (SCCM) zonder dat de gebruiker over admin rechten beschikt</t>
  </si>
  <si>
    <t>manier om op een veilige en efficiente manier applicaties en updates ter beschikking te stellen</t>
  </si>
  <si>
    <t>Wordt er ook aandacht besteed aan goede beveiliging van Smartphones of tablets.  Authenticatie, compliancy check, updates, ….  Eventueel afgedwongen door een MDM</t>
  </si>
  <si>
    <t>Worden er voor smartphones, tablets, … gepaste veiligheidsmaatregelen genomen mbt malware, cybercriminaliteit,  e.d. ?</t>
  </si>
  <si>
    <t>Cryptografie</t>
  </si>
  <si>
    <t>7.1</t>
  </si>
  <si>
    <t>Cryptografische beheersmaatregelen</t>
  </si>
  <si>
    <t xml:space="preserve">Beleid aanwezig (afhankelijk van de resultaten van de risicoanalyse) voor een correct en doeltreffend gebruik van cryptografie om persoonsgegevens te beschermen? </t>
  </si>
  <si>
    <t>Worden er security tokens uitgedeeld voor persoonlijk authenticatie</t>
  </si>
  <si>
    <t xml:space="preserve">bvb E-id als toegang, RSA Tokens ( software / hardware ) 
bestaat ervoor een beheerssysteem ?
</t>
  </si>
  <si>
    <t>Bestaat er de kennis omtrent encryptie, de mogelijkheden en toepassingswijzes</t>
  </si>
  <si>
    <t>werken met certificaat op een medium ( hardware token / device of smartphone ) en persoonlijke code</t>
  </si>
  <si>
    <t>CRYPTOGRAFISCHE BEHEERSMAATREGELEN</t>
  </si>
  <si>
    <t>Fysieke beveiliging</t>
  </si>
  <si>
    <t xml:space="preserve">IVC + Facility Manager </t>
  </si>
  <si>
    <t>8.1</t>
  </si>
  <si>
    <t>Beveiliging van de omgeving</t>
  </si>
  <si>
    <t>Opmerking</t>
  </si>
  <si>
    <t>Bepalen van 'beveiligde zones' en hun gepaste toegangsbeveiligingen, om alle ruimten te beveiligen waarin zich informatie en informatieverwerkende faciliteiten met persoonsgegevens bevinden.</t>
  </si>
  <si>
    <t>plan gebouwen met inventaris toegangen,  publieke + beveiligde zones, ruimtes waar persoonsgegevens in dossiers opgeborgd zitten (ook het archief)</t>
  </si>
  <si>
    <t>Zijn er ook ruimtes binnen het gebouw waar externen tewerkgesteld zijn ( andere instantie / firma ) en hebben zij toegang tot andere bureau's / ICT lokaties / patchruimtes</t>
  </si>
  <si>
    <t>verhoogd risico omtrent bescherming van persoonsgegevens ( kasten, bureau, apparatuur )</t>
  </si>
  <si>
    <t>Is de toegang tot deze 'beveiligde zones' strikt beperkt tot de bevoegde personen door uw organisatie aangeduid?</t>
  </si>
  <si>
    <t xml:space="preserve">Toegang met sleutel / badge ? </t>
  </si>
  <si>
    <t>Aantal ingangen ?   Beveiligd?</t>
  </si>
  <si>
    <t>Alarm aanwezig in gebouw?</t>
  </si>
  <si>
    <t>beheersysteem / sleutelplan waarin gedocumenteerd staat wie toegang heeft tot welke ruimtes / kasten</t>
  </si>
  <si>
    <t>bewijs ontvangst / teruggave van sleutel / badge</t>
  </si>
  <si>
    <t>Worden de toegangen gelogd en wie kan deze raadplegen</t>
  </si>
  <si>
    <t>Procedure voor raadplegen, ontlenen van papieren dossiers en PV's</t>
  </si>
  <si>
    <t>registratieregister ?</t>
  </si>
  <si>
    <t>Worden PV's / dossier ook electronisch bewaard - inscannen - wie ?  En wie heeft toegang tot de electronische dossiers / PV's</t>
  </si>
  <si>
    <t>camerabewaking en logging aanwezig ?</t>
  </si>
  <si>
    <t>wie kan deze opvragen bekijken - hoe lang worden  deze beelden bewaard</t>
  </si>
  <si>
    <t>Iedereen heeft een persoonlijke code om alarm op/af te zetten?</t>
  </si>
  <si>
    <t>Wordt het alarm automatisch opgezet indien vergeten (vb. om middernacht)?</t>
  </si>
  <si>
    <t>Voert de aangeduide verantwoordelijke regelmatig controle uit op deze toegangen (zowel tijdens als buiten de normale werkuren) ahv een logboek of logfile?</t>
  </si>
  <si>
    <t>Bestaat er een afsluitingsprocedure voor het gebouw ('s avonds)? (ramen dicht, alarm opzetten,…)</t>
  </si>
  <si>
    <t>Bestaat er een richtlijn voor avondwerk of bvb. avond vergaderingen.</t>
  </si>
  <si>
    <t>Bestaat er een " clean desk" procedure</t>
  </si>
  <si>
    <t>vergrendelen schermen -geen documenten met persoonsgegevens die onbeveiligd blijven liggen - afsluiten kasten / lokalen - afvalpapier met gevoelige gegevens naar versnipperaar of specifieke papierbak, …</t>
  </si>
  <si>
    <t>Wordt er gebruik gemaakt van uitgestelde of beveiligde afdruk bij het printen van documenten op publieke printers?</t>
  </si>
  <si>
    <t>zodat geen documenten met persoonsgegevens blijven liggen aan de printer(s)</t>
  </si>
  <si>
    <t>Afvalbeleid papier - gebruik versnipperaar voor gevoelige documenten - verwerkingscontract afvalleverancier - vernietigen</t>
  </si>
  <si>
    <r>
      <t xml:space="preserve">papieren appart in papierbak ?  worden gestort door poetsdienst in speciale container van leverancier  ? </t>
    </r>
    <r>
      <rPr>
        <sz val="11"/>
        <color rgb="FFFF0000"/>
        <rFont val="Calibri"/>
        <family val="2"/>
        <scheme val="minor"/>
      </rPr>
      <t>nakijken inhoud verwerkingscontract leverancier omtrend vernietiging ?</t>
    </r>
  </si>
  <si>
    <t>Bepalen van de gepaste maatregelen mbt beveiligde zones om elke vorm van schade te vermijden die de persoonsgegevens in gevaar kunnen brengen.</t>
  </si>
  <si>
    <t>Branddetectoren aanwezig?</t>
  </si>
  <si>
    <t>Brandblusapparatuur aanwezig?</t>
  </si>
  <si>
    <t>Muurhaspels aanwezig?</t>
  </si>
  <si>
    <t>Procedure bij brand / preventieadviseur</t>
  </si>
  <si>
    <t>Bestaat er een procedure voor het blussen van ICT ruimten en is deze geschoold binnen het personeel dat hier toegang heeft</t>
  </si>
  <si>
    <t>Noodverlichting aanwezig?</t>
  </si>
  <si>
    <t>Noodsignalisatie aanwezig?</t>
  </si>
  <si>
    <t>Opslag van reserverapparatuur gescheiden van de beveiligde ruimte?</t>
  </si>
  <si>
    <t>Opslag van ander materiaal in serverruimte (papier, kuismateriaal…)?</t>
  </si>
  <si>
    <t>Backups opgeslagen in een andere ruimte?</t>
  </si>
  <si>
    <t>Airco aanwezig in serverruimte (tegen oververhitting) ?</t>
  </si>
  <si>
    <t>Serverruimte in kelderverdieping ?</t>
  </si>
  <si>
    <t>(Buiten)ramen aanwezig in serverlokaal?</t>
  </si>
  <si>
    <t>Kans op wateroverlast in serverlokaal?</t>
  </si>
  <si>
    <t>Servers op een verhoog ?</t>
  </si>
  <si>
    <t>8.2</t>
  </si>
  <si>
    <t>Beveiligde apparatuur</t>
  </si>
  <si>
    <t>Bescherming tegen stroomuitval voorzien (UPS) ?</t>
  </si>
  <si>
    <t>Onderhoudscontract UPS  - batterijen vervangen</t>
  </si>
  <si>
    <t>log / rapport UPS onderhoud</t>
  </si>
  <si>
    <t>Toegang voor onbevoegden vermijden</t>
  </si>
  <si>
    <t>Beveiligen van voedings- en telecommunicatiekabels tegen interceptie of beschadiging.</t>
  </si>
  <si>
    <t>redundante installatie / bekabeling voor Internet / IP-VPN installatie</t>
  </si>
  <si>
    <t>indien mogelijk apparte intro's</t>
  </si>
  <si>
    <t xml:space="preserve">Gebeuren er jaarlijkse redundantie testen </t>
  </si>
  <si>
    <t>Onderhoud van de apparatuur voorzien ? (onderhoudscontracten…)</t>
  </si>
  <si>
    <t xml:space="preserve">Procedure aanwezig voor het verwijderen/hergebruiken van alle apparatuur met opslagmedia waarop persoonsgegevens worden gebruikt/verwerkt ?    </t>
  </si>
  <si>
    <t xml:space="preserve">      Low Level Formating ( via bootable USB-disk )</t>
  </si>
  <si>
    <t>Tools like DBAN, KillDisk, Gparted, Partition Magic, EaseUS, … Andere mogelijkheid - opzetten encryptie HD in Bios en full format uitvoeren, nadien afzetten encryptie en terug formatteren</t>
  </si>
  <si>
    <t xml:space="preserve">      Harde schijven doorboord?</t>
  </si>
  <si>
    <t xml:space="preserve">      Harde schijven uit multifunctionele printers/copiërs gehaald? </t>
  </si>
  <si>
    <t xml:space="preserve">      Indien gehuurd, staat hieromtrent een clausule in het contract? </t>
  </si>
  <si>
    <t>Operationele beveiliging</t>
  </si>
  <si>
    <t>ICT + IVC + HR</t>
  </si>
  <si>
    <t>9.1</t>
  </si>
  <si>
    <t xml:space="preserve">Operationele procedures en verantwoordelijkheden omtrent informatiebeveiliging                             HR      </t>
  </si>
  <si>
    <t xml:space="preserve">Bedieningsprocedures aanwezig ivm het gebruik (correcte en veilige bediening) van informatieverwerkende faciliteiten en systemen die van invloed zijn op de informatiebeveiliging van persoonsgegevens ?  </t>
  </si>
  <si>
    <t>procedures en/of handleidingen per dienst  van de toepassingen met persoonsgegevens  of bvb E-Policy</t>
  </si>
  <si>
    <t>Zijn deze bedieningsprocedures gedocumenteerd en beschikbaar voor alle gebruikers die ze nodig hebben?</t>
  </si>
  <si>
    <t>Worden er regelmatig opleidingen gevolgd/gegeven - bestaat er een opleidingsschema per functie - overzicht van de gevolgde opleidingen</t>
  </si>
  <si>
    <t>Is er een functiescheiding voorzien om te voorkomen dat één enkele persoon de exclusieve controle zou verwerven over een verwerking van persoonsgegevens?</t>
  </si>
  <si>
    <t xml:space="preserve">Verschillende systeembeheerders logins zodat er niet steeds wordt gewerkt met een "algemene" admin login. </t>
  </si>
  <si>
    <t>admin login zou enkel in noodgevallen gebruikt mogen worden.</t>
  </si>
  <si>
    <t xml:space="preserve">Strikte scheiding aanwezig tussen ontwikkelings-, test-, en acceptatie omgeving en de productieomgeving ? </t>
  </si>
  <si>
    <t>9.2</t>
  </si>
  <si>
    <t>Bescherming tegen malware</t>
  </si>
  <si>
    <t xml:space="preserve">ICT </t>
  </si>
  <si>
    <t>Anti-malware- en -herstelsoftware aanwezig?</t>
  </si>
  <si>
    <t xml:space="preserve">Wordt deze antiviris- en antimalware- software up-to-date gehouden?   </t>
  </si>
  <si>
    <t>Is er een centraal management voor Anti-Virus en wordt IT gewaarschuwd bij infectie</t>
  </si>
  <si>
    <t>logboek infectie - remedies</t>
  </si>
  <si>
    <t>Centrale Firewall / internet toegang beschikt over thread emulation / sandboxing technologie</t>
  </si>
  <si>
    <t>scannen van files door te openen op een simulatie systeem</t>
  </si>
  <si>
    <t>Worden alle bestanden op het netwerk gescand?</t>
  </si>
  <si>
    <t>Worden alle PC's gescand?</t>
  </si>
  <si>
    <t>Worden alle bestanden die via netwerken of andere opslagmedia worden ontvangen, VOOR gebruik gescand op malware (mailservers, bijlagen, downloads, USB-sticks,…) ?</t>
  </si>
  <si>
    <t>Zijn er nog PC's, of laptops met verouderde software die niet meer wordt ondersteund (en dus vatbaar zijn voor virussen, en hackers) ? (vb. Windows XP, Windows 2003, … )</t>
  </si>
  <si>
    <t xml:space="preserve">Worden gebruikers geïnformeerd/gewaarschuwd in geval van een reële bedreiging?  Doel: Bewustzijn van de gebruikers vergroten. </t>
  </si>
  <si>
    <t>training Anti-Malware</t>
  </si>
  <si>
    <t>9.3</t>
  </si>
  <si>
    <t>Backup</t>
  </si>
  <si>
    <t>Backup-procedure aanwezig?</t>
  </si>
  <si>
    <t>Backup-procedure goed gedocumenteerd?</t>
  </si>
  <si>
    <t>uitgeschreven, wie volgt deze op, en in geval van verlof,…</t>
  </si>
  <si>
    <t>Backupschema - Volledige / Incremental backup ?</t>
  </si>
  <si>
    <t>Bevat het backupschema ook de bewaartijd en worden de tapes beschermd tegen vroegtijdig overschrijven ( protection time in database backup software )</t>
  </si>
  <si>
    <t>Notificatie bij falen backups ?</t>
  </si>
  <si>
    <t>Wordt de restore op regelmatige basis getest?</t>
  </si>
  <si>
    <t>Veilige bewaring van de backups?</t>
  </si>
  <si>
    <t>Backups worden ook bewaard in een andere beveiligde locatie?</t>
  </si>
  <si>
    <t>9.4</t>
  </si>
  <si>
    <t>Monitoring</t>
  </si>
  <si>
    <t>Worden er duidelijk afgeschermde logbestanden aangemaakt vwb het gebruik en verwerking van persoonsgegevens?  (activiteiten, uitzonderingen, en gebeurtenissen)</t>
  </si>
  <si>
    <t>Er moet een verantwoordelijke aangeduid worden, die over een geactualiseerde lijst beschikt met alle personen en hun respectievelijke toegangniveaus tot de persoonsgegevens.</t>
  </si>
  <si>
    <t>geen generieke login</t>
  </si>
  <si>
    <t>Elke toegang tot een informatiesysteem dat persoonsgegevens bevat, moet getraceerd kunnen worden zodat op de vragen "wie heeft toegang, wanneer, tot wat en waarom, en voor welke organisatie?" kan geantwoord worden.  Deze loggings moeten kunnen geraadpleegd door de bevoegde autoriteiten.</t>
  </si>
  <si>
    <t>9.5</t>
  </si>
  <si>
    <t>Overwegingen bij audits van informatiesystemen</t>
  </si>
  <si>
    <t>Gepaste beheers- en beveiligingsmaatregelen nemen om gegevenslekken, verlies aan persoonsgegevens, gegevensbeschadinging en verstoringen van bedrijfsprocessen te vermijden tijdens informatiesysteem-audits.</t>
  </si>
  <si>
    <t>Stel een vertrouwelijkheidscontract op bij het laten uitvoeren van audits</t>
  </si>
  <si>
    <t>Communicatiebeveiliging</t>
  </si>
  <si>
    <t>10.1</t>
  </si>
  <si>
    <t>Netwerkbeveiliging</t>
  </si>
  <si>
    <t xml:space="preserve">Actuele Netwerktopologie inclusief virtuele omgeving beschikbaar voor veiligheidsconsulent?  </t>
  </si>
  <si>
    <t>Beveiligingsmaatregelen aanwezig ter bescherming van de verschillende netwerken waarmee de apparatuur die persoonsgegevens verwerkt verbonden is ?   Netwerksegmentatie ( VLANS - interne firewall )</t>
  </si>
  <si>
    <t xml:space="preserve">Beveiliging tegen ongeoorloofde toegang?  (externe firewall, penetratietesten, open poorten enz.) 
Firewall
DOS 
Intrusian Detection 
Protocol Analyser 
URL Filtering 
Application Control ( met identification )
Thread Prevention - Thread emulation - Sandboxing
 </t>
  </si>
  <si>
    <t xml:space="preserve">Monitoring - alarmsysteem
</t>
  </si>
  <si>
    <t>Voldoende garanties mbt de beschikbaarheid en capaciteit?  Failover WAN / Internet - Fysiek - Provider</t>
  </si>
  <si>
    <t>Geactualiseerd schema met gegevensstromen op netwerkniveau aanwezig?</t>
  </si>
  <si>
    <t>Scheiding van organisaties: logische scheiding op netwerkniveau zodat elke gebruiker enkel toegang heeft tot zijn eigen middelen.   ( VLANS )</t>
  </si>
  <si>
    <t>Veilige verbindingen tussen de verschillende sites: (virtueel) directe lijn; VPN-verbinding (aanbevolen standaardoplossing door KSZ is de VPN IPSec-verbinding LAN-to-LAN).</t>
  </si>
  <si>
    <t>MPLS IP-VPN gebaseerde communicatie of andere VPN (versleutel) technologie, IPSec</t>
  </si>
  <si>
    <t>WIFI aanwezig in het gebouw?  draadloze verbinding (beveiligingspolicy KSZ);</t>
  </si>
  <si>
    <t>Scheiding tussen WIFI gebruik eigen medewerkers, en gasten?</t>
  </si>
  <si>
    <t>indien mogelijk ook aparte internettoegang gebruiken zodat er geen risico is op Black Lists te komen met de "hoofdinternetverbinding"</t>
  </si>
  <si>
    <t xml:space="preserve">Paswoordprocedure voor het WIFI netwerk aanwezig (voor zowel intern- als gastennetwerk) ? </t>
  </si>
  <si>
    <t>10.2</t>
  </si>
  <si>
    <t>Informatietransport</t>
  </si>
  <si>
    <t>Communicatiebeleid aanwezig ? (ivm gebruik email, internet, video, telefoon…)</t>
  </si>
  <si>
    <t>Beleid aanwezig voor werken met radiofrequentie gestuurde apparatuur.</t>
  </si>
  <si>
    <t>dagdagelijks gebruik ASTRID, maar ook bij verloren / gestolen apparatuur</t>
  </si>
  <si>
    <t>Gebeurd de communicatie van het raadplegen of verwerken van persoongegevens op een veilige manier.  Authenticatie, Authorisatie en versleuteling van connecties.</t>
  </si>
  <si>
    <t>Vertrouwelijkheids- of geheimhoudingsovereenkomsten mbt beschermen van persoonsgegevens aanwezig?</t>
  </si>
  <si>
    <t>privacy verklaring ( bvb website ) met verwijzing naar Privacy wetgeving en in de toekomst GDPR ?</t>
  </si>
  <si>
    <t>mailclausule standaard toegevoegd ?</t>
  </si>
  <si>
    <t>Bij uitwisseling van persoonsgegevens tussen overheidsinstanties afsluiten van protocol tussen verwerkingsverantwoordelijken van instanties volgens GBW ( art 20 ) of AVG decreet ( art 16 ) - nieuw systeem</t>
  </si>
  <si>
    <t>Machtigingen van het bevoegde Sectoraal comité aanwezig ivm uitwisselen van persoonsgegevens tussen gemeente en PZ / HVZ ?</t>
  </si>
  <si>
    <t>Aanschaffen, ontwikkelen en onderhouden van informatiesystemen</t>
  </si>
  <si>
    <t>11.1</t>
  </si>
  <si>
    <t>Beveiligingseisen voor informatiesystemen</t>
  </si>
  <si>
    <t xml:space="preserve">Worden 'VOORAFGAAND' bij de aankoop of ontwikkeling/wijziging van een informatiesysteem de beveiligingseisen mbt persoonsgegevens formeel en duidelijk vastgelegd ? </t>
  </si>
  <si>
    <t>wordt de veiligheidsconsulent geraadpleegd bij de aanschaf/ontwikkeling/wijziging van nieuwe informatiesystemen zodat zijn advies wordt opgenomen bij het lastenboek</t>
  </si>
  <si>
    <t>11.2</t>
  </si>
  <si>
    <t>Beveiliging in ontwikkelings- en ondersteuningsprocessen</t>
  </si>
  <si>
    <t>De projectverantwoordelijke moet, vooraleer nieuwe of belangrijke evoluties van bestaande systemen in productie genomen worden, nagaan of aan de beveiligingsvereisten die aan het begin van de ontwikkelingsfase vastgesteld zijn, voldaan is.</t>
  </si>
  <si>
    <t>Er moeten duidelijke wijzigingsprocedures bestaan, zodat de kans op onterechte wijzigingen of lekken van persoonsgegevens tot een minimum beperkt wordt.</t>
  </si>
  <si>
    <t>inventaris en toetsen change -requests zowel voor interne als externe ontwikkelingen</t>
  </si>
  <si>
    <t>controle correcte verwerking en beveiliging van persoonsgegevens.  Acceptance procedure</t>
  </si>
  <si>
    <t>GDPR: Rechten van de betrokkenen:  ga na of de huidige procedures in de organisatie alle rechten voorzien waarp de betrokkenen zich kan beroepen, inclusief hoe persoonsgegevens kunnen worden verwijderd of hoe gegevens elektronische zullen worden meegedeeld.</t>
  </si>
  <si>
    <t xml:space="preserve">
Voor GDPR is er het recht om "vergeten te worden".  Dit houdt in dat een persoon kan vragen om zijn gegevens niet meer beschikbaar te maken.  
Best practice : verwijder niet effectief de gegevens, maar "markeer" de persoon als vergeten.  Gaat men effectief de persoon verwijderen, dan moet men ook een register aanleggen van de "vergeten" personen, zodat deze nadien ook niet meer opnieuw aangelegd worden.
</t>
  </si>
  <si>
    <t>Leveranciersrelaties</t>
  </si>
  <si>
    <t>12.1</t>
  </si>
  <si>
    <t>Informatiebeveiliging in leveranciersrelaties</t>
  </si>
  <si>
    <t>Biedt de leverancier voldoende waarborgen mbt informatiebeveiliging van persoonsgegevens en zijn deze verplichtingen inzake het gebruik en verwerking contractueel vastgelegd?</t>
  </si>
  <si>
    <t xml:space="preserve">Wordt deze dienstverlening op regelmatige basis ingelicht, gemonitored/beoordeeld/geaudit?
</t>
  </si>
  <si>
    <t>Wordt er gebruik gemaakt van de diensten van een cloudprovider?</t>
  </si>
  <si>
    <t>Indien uw organisatie overweegt om gebruik te maken van de diensten van een cloudprovider dient er een risicobeoordeling uitgevoerd te worden mbt de informatiebeveiliging, en de contractuele voorwaarden mbt toegang tot persoonsgegevens door derden, en garanties mbt auditregels, de continuïteit, kwaliteit van de dienstverlening, omkeerbaarheid, overdraagbaarheid,...</t>
  </si>
  <si>
    <t>Hebben leveranciers die persoonsgegevens verwerken een verwerkersovereenkomst ondertekend waarin de te nemen veiligheidsmaatregelen zijn opgenomen om in regel te zijn met de GDPR?? 
Ook teruggave data en vertrouwelijkheid na beëindig contract, verplichtingen als verwerker, beschikbaarheidsgarantie, incidenten meldplicht, ...</t>
  </si>
  <si>
    <t xml:space="preserve">Bestaan er ook vertrouwelijkheidscontracten voor faciliteitsleveranciers en worden hun werknemers hierover ingelicht.  </t>
  </si>
  <si>
    <t>extra clausule in contracten aanwezig.   Bvb voor  poetsdienst, scandienst ( inkomende documenten ), …</t>
  </si>
  <si>
    <t>Algemeen directeur</t>
  </si>
  <si>
    <t>Eerste aanspreekpunt bij bestuur</t>
  </si>
  <si>
    <t>Functionaris gegevensbescherming</t>
  </si>
  <si>
    <t>Samenstelling informatieveiligheidscel</t>
  </si>
  <si>
    <t>Contactinfo privacyverklaring</t>
  </si>
  <si>
    <t>Locaties</t>
  </si>
  <si>
    <t>Gemeentebestuur</t>
  </si>
  <si>
    <t xml:space="preserve">OCMW </t>
  </si>
  <si>
    <t>Scholen</t>
  </si>
  <si>
    <t>Bibliotheek</t>
  </si>
  <si>
    <t>Woonzorgcentrum</t>
  </si>
  <si>
    <t>AGB</t>
  </si>
  <si>
    <t>…</t>
  </si>
  <si>
    <t>Vragenlijst risicoanalyse</t>
  </si>
  <si>
    <t xml:space="preserve">Opvolgingsplan aanbevelingen  </t>
  </si>
  <si>
    <t>Status</t>
  </si>
  <si>
    <t>Periodiek terugkomende actie</t>
  </si>
  <si>
    <t>Maturiteitsmeting</t>
  </si>
  <si>
    <t>Domein</t>
  </si>
  <si>
    <t>Subdomein</t>
  </si>
  <si>
    <t>Richtsnoer</t>
  </si>
  <si>
    <t>Geldend</t>
  </si>
  <si>
    <t>Domein naam</t>
  </si>
  <si>
    <t>Subdomein naam</t>
  </si>
  <si>
    <t>Vraagnummer</t>
  </si>
  <si>
    <t>Vraag</t>
  </si>
  <si>
    <t>Gespreks-partner</t>
  </si>
  <si>
    <t>Gemeente</t>
  </si>
  <si>
    <t>OCMW</t>
  </si>
  <si>
    <t>Aanbeveling</t>
  </si>
  <si>
    <t>Prioriteit</t>
  </si>
  <si>
    <t>In orde</t>
  </si>
  <si>
    <t>Datum laatste update</t>
  </si>
  <si>
    <t>Reactie / opvolging</t>
  </si>
  <si>
    <t>Frequentie</t>
  </si>
  <si>
    <t>Datum laatste actie</t>
  </si>
  <si>
    <t>Naam medewerker</t>
  </si>
  <si>
    <t>Volgende geplande datum</t>
  </si>
  <si>
    <t>2020Q1</t>
  </si>
  <si>
    <t>2020 Q2</t>
  </si>
  <si>
    <t>2020 Q3</t>
  </si>
  <si>
    <t>2020 Q4</t>
  </si>
  <si>
    <t>2021</t>
  </si>
  <si>
    <t>2022</t>
  </si>
  <si>
    <t>IVT/IVC/dienst</t>
  </si>
  <si>
    <t>Percentage in orde</t>
  </si>
  <si>
    <t>Berekende waarde</t>
  </si>
  <si>
    <t>Maturiteitswaarde vraag/categorie</t>
  </si>
  <si>
    <t>Versie</t>
  </si>
  <si>
    <t xml:space="preserve"> </t>
  </si>
  <si>
    <t>A-1.1.1</t>
  </si>
  <si>
    <t>GLO</t>
  </si>
  <si>
    <t>RISICO</t>
  </si>
  <si>
    <t/>
  </si>
  <si>
    <t>1-11</t>
  </si>
  <si>
    <t>Risico met betrekking tot schade door storingen en fouten geëvalueerd? notificatie?</t>
  </si>
  <si>
    <t>ICT</t>
  </si>
  <si>
    <t>1-12</t>
  </si>
  <si>
    <t>Risico met betrekking tot schade door diefstal, sabotage, virussen en fraude door derden geëvalueerd?</t>
  </si>
  <si>
    <t>1-13</t>
  </si>
  <si>
    <t>Risico met betrekking tot schade door onbevoegd toegang / netwerk gebruik geëvalueerd?</t>
  </si>
  <si>
    <t>1-14</t>
  </si>
  <si>
    <t>1-16</t>
  </si>
  <si>
    <t>A-1.2.1</t>
  </si>
  <si>
    <t>1-19</t>
  </si>
  <si>
    <t>ICT / personeelsd</t>
  </si>
  <si>
    <t>1-21</t>
  </si>
  <si>
    <t>A-2.1.1</t>
  </si>
  <si>
    <t>BELEID</t>
  </si>
  <si>
    <t>2-1</t>
  </si>
  <si>
    <t xml:space="preserve">Is er een informatieveiligheidsbeleid aanwezig? </t>
  </si>
  <si>
    <t>DPO</t>
  </si>
  <si>
    <t>Beleidsverklaring - hoofddoelstellingen - worden meestal vertaald in een privacy verklaring.  Het veiligheidsbeleid is een managementtool bestemd om de informatieveiligheid te ondersteunen. Lees hier een voorbeeld: https://www.mi-is.be/sites/default/files/documents/voorbeeld_veiligheidsbeleid.docx    Kernprincipes opgenomen?  https://www.ksz-bcss.fgov.be/sites/default/files/assets/gegevensbescherming/bld_kern_kernprincipes.pdf</t>
  </si>
  <si>
    <t>A-2.1.2</t>
  </si>
  <si>
    <t>2-5</t>
  </si>
  <si>
    <t>Bestaat er een (meerjaren)plan inzake informatiebeveiliging?</t>
  </si>
  <si>
    <t xml:space="preserve">Update nodig.  2020.   Voorbeeld POD MI: https://www.mi-is.be/sites/default/files/documents/driejaarlijks_veiligheidsplanv1.doc </t>
  </si>
  <si>
    <t>2-6</t>
  </si>
  <si>
    <t>Gebeurt er een regelmatige toetsing en goedkeuring van dit plan?</t>
  </si>
  <si>
    <t>A-3.2.1</t>
  </si>
  <si>
    <t>ORGANISATIE</t>
  </si>
  <si>
    <t>3-12</t>
  </si>
  <si>
    <t>A-3.2.2</t>
  </si>
  <si>
    <t>3-13</t>
  </si>
  <si>
    <t>B-3.2.1</t>
  </si>
  <si>
    <t>3-14</t>
  </si>
  <si>
    <t>3-15</t>
  </si>
  <si>
    <t>3-16</t>
  </si>
  <si>
    <t>B-3.2.2</t>
  </si>
  <si>
    <t>INT</t>
  </si>
  <si>
    <t>3-17</t>
  </si>
  <si>
    <t>A-4.2.1</t>
  </si>
  <si>
    <t>PERONEELSBELEID</t>
  </si>
  <si>
    <t>4-6</t>
  </si>
  <si>
    <t>personeelsd</t>
  </si>
  <si>
    <t xml:space="preserve">Ook voor nieuwe medewerkers </t>
  </si>
  <si>
    <t>(half)jaarlijks</t>
  </si>
  <si>
    <t>4-7</t>
  </si>
  <si>
    <t>4-8</t>
  </si>
  <si>
    <t>B-5.3.1</t>
  </si>
  <si>
    <t>BEDRIJFSMIDDELEN</t>
  </si>
  <si>
    <t>5-7</t>
  </si>
  <si>
    <t>5-8</t>
  </si>
  <si>
    <t xml:space="preserve">IVC  </t>
  </si>
  <si>
    <t>5-9</t>
  </si>
  <si>
    <t>5-10</t>
  </si>
  <si>
    <t>A-5.3.1</t>
  </si>
  <si>
    <t>5-11</t>
  </si>
  <si>
    <t>A-6.1.1</t>
  </si>
  <si>
    <t>TOEGANG TOT PERSOONSGEGEVENS</t>
  </si>
  <si>
    <t>6-2</t>
  </si>
  <si>
    <t xml:space="preserve">ICT / personeelsd </t>
  </si>
  <si>
    <t>A-6.1.2</t>
  </si>
  <si>
    <t>6-4</t>
  </si>
  <si>
    <t>B-6.1.2</t>
  </si>
  <si>
    <t>6-5</t>
  </si>
  <si>
    <t>A-6.3.1</t>
  </si>
  <si>
    <t>6-10</t>
  </si>
  <si>
    <t>6-11</t>
  </si>
  <si>
    <t>6-12</t>
  </si>
  <si>
    <t>6-13</t>
  </si>
  <si>
    <t>6-14</t>
  </si>
  <si>
    <t>A-6.4.1</t>
  </si>
  <si>
    <t>6-17</t>
  </si>
  <si>
    <t>x</t>
  </si>
  <si>
    <t>A-6.4.2</t>
  </si>
  <si>
    <t>6-20</t>
  </si>
  <si>
    <t>A-6.4.3</t>
  </si>
  <si>
    <t>6-21</t>
  </si>
  <si>
    <t>B-6.4.7</t>
  </si>
  <si>
    <t>6-26</t>
  </si>
  <si>
    <t>6-27</t>
  </si>
  <si>
    <t>6-29</t>
  </si>
  <si>
    <t>6-30</t>
  </si>
  <si>
    <t>B-9.2.1</t>
  </si>
  <si>
    <t>OPERATIONELE BEVEILIGING</t>
  </si>
  <si>
    <t>OPERATIONELE PROCEDURES EN VERANTWOORDELIJKHEDEN OMTRENT INFORMATIEBEVEILIGING</t>
  </si>
  <si>
    <t>9-7</t>
  </si>
  <si>
    <t>BESCHERMING TEGEN MALWARE</t>
  </si>
  <si>
    <t>9-8</t>
  </si>
  <si>
    <t>9-9</t>
  </si>
  <si>
    <t>9-10</t>
  </si>
  <si>
    <t>9-11</t>
  </si>
  <si>
    <t>9-12</t>
  </si>
  <si>
    <t>9-13</t>
  </si>
  <si>
    <t>9-14</t>
  </si>
  <si>
    <t>9-15</t>
  </si>
  <si>
    <t>A-9.3.1</t>
  </si>
  <si>
    <t>9-16</t>
  </si>
  <si>
    <t>BACKUP</t>
  </si>
  <si>
    <t>9-17</t>
  </si>
  <si>
    <t>9-18</t>
  </si>
  <si>
    <t>9-19</t>
  </si>
  <si>
    <t>B-9.3.1</t>
  </si>
  <si>
    <t>9-20</t>
  </si>
  <si>
    <t>9-21</t>
  </si>
  <si>
    <t>B-9.3.2</t>
  </si>
  <si>
    <t>9-22</t>
  </si>
  <si>
    <t>9-23</t>
  </si>
  <si>
    <t>B-9.5.1</t>
  </si>
  <si>
    <t>MONITORING</t>
  </si>
  <si>
    <t>9-28</t>
  </si>
  <si>
    <t>A-10.1.1</t>
  </si>
  <si>
    <t>COMMUNICATIEBEVEILIGING</t>
  </si>
  <si>
    <t>NETWERKBEVEILIGING</t>
  </si>
  <si>
    <t>10-2</t>
  </si>
  <si>
    <t>10-3</t>
  </si>
  <si>
    <t>10-4</t>
  </si>
  <si>
    <t xml:space="preserve">B-10.1.4
</t>
  </si>
  <si>
    <t>10-7</t>
  </si>
  <si>
    <t>B-10.1.5</t>
  </si>
  <si>
    <t>10-8</t>
  </si>
  <si>
    <t>10-10</t>
  </si>
  <si>
    <t>10-11</t>
  </si>
  <si>
    <t>A-10.2.1</t>
  </si>
  <si>
    <t>INFORMATIETRANSPORT</t>
  </si>
  <si>
    <t>10-14</t>
  </si>
  <si>
    <t>A-11.1.1</t>
  </si>
  <si>
    <t>11-1</t>
  </si>
  <si>
    <t>AANSCHAFFEN, ONTWIKKELEN EN ONDERHOUDEN VAN INFORMATIESYSTEMEN</t>
  </si>
  <si>
    <t>BEVEILIGINGSEISEN VOOR INFORMATIESYSTEMEN</t>
  </si>
  <si>
    <t>11-2</t>
  </si>
  <si>
    <t>A-11.2.1</t>
  </si>
  <si>
    <t>11-3</t>
  </si>
  <si>
    <t>A-12.1.1</t>
  </si>
  <si>
    <t>BEVEILIGING IN ONTWIKKELINGS- EN ONDERSTEUNINGSPROCESSEN</t>
  </si>
  <si>
    <t>12-1</t>
  </si>
  <si>
    <t>B-12.1.1</t>
  </si>
  <si>
    <t>LEVERANCIERSRELATIES</t>
  </si>
  <si>
    <t>INFORMATIEBEVEILIGING IN LEVERANCIERSRELATIES</t>
  </si>
  <si>
    <t>12-2</t>
  </si>
  <si>
    <t>12-5</t>
  </si>
  <si>
    <t>13.1</t>
  </si>
  <si>
    <t>A-13.1.1</t>
  </si>
  <si>
    <t>13-1</t>
  </si>
  <si>
    <t xml:space="preserve">Is er een procedure aanwezig ivm het opsporen, beoordelen, opvolgen, en herstellen van informatiebeveiligingsgebeurtenissen? </t>
  </si>
  <si>
    <t>A-13.1.4</t>
  </si>
  <si>
    <t>INFORMATIEBEVEILIGINGSINCIDENTEN</t>
  </si>
  <si>
    <t>BEHEER VAN INFORMATIEBEVEILIGINGSINCIDENTEN EN -VERBETERINGEN</t>
  </si>
  <si>
    <t>13-3</t>
  </si>
  <si>
    <t>B-13.1.3</t>
  </si>
  <si>
    <t>13-6</t>
  </si>
  <si>
    <t>Indien een informatiebeveiligingsincident de grenzen van de organisatie overschrijdt moeten alle getroffen externe partijen op een gecoördineerde wijze tijdig en afdoende geïnformeerd worden door de veiligheidsconsulent.</t>
  </si>
  <si>
    <t>14.1</t>
  </si>
  <si>
    <t>A-14.1.1</t>
  </si>
  <si>
    <t>13-7</t>
  </si>
  <si>
    <t>Op basis van een risicobeoordeling de nodige maatregelen bepalen om de continuïteit van de informatiebeveiliging van persoonsgegevens te waarborgen. (procedures voor noodsituaties, uitwijkprocedures, herstartprocedures,…)</t>
  </si>
  <si>
    <t>B-14.1.1</t>
  </si>
  <si>
    <t>INFORMATIEBEVEILIGINGSCONTINUÏTEIT</t>
  </si>
  <si>
    <t>13-8</t>
  </si>
  <si>
    <t xml:space="preserve">Implementeren van deze maatregelen voor het herstel van de bedrijfsprocessen, het waarborgen van het vereiste niveau van informatiebeveiliging en het opnieuw beschikbaar stellen van de persoonsgegevens binnen een vooraf bepaalde tijdspanne.  </t>
  </si>
  <si>
    <t>B-14.1.2</t>
  </si>
  <si>
    <t>14-1</t>
  </si>
  <si>
    <t xml:space="preserve">Deze maatregelen moeten op regelmatige basis getest, en up-to-date gehouden worden. </t>
  </si>
  <si>
    <t>14.2</t>
  </si>
  <si>
    <t>A-14.2.1</t>
  </si>
  <si>
    <t>BEDRIJFSCONTINUÏTEIT</t>
  </si>
  <si>
    <t>14-2</t>
  </si>
  <si>
    <t>Naargelang de eisen van uw organisatie dienen informatieverwerkende faciliteiten met voldoende redundantie te worden voorzien om de beschikbaarheid van persoonsgegevens te waarborgen.  Zo kan een apparaat zijn uitgevoerd met meervoudig aanwezige onderdelen, zodat het geheel goed blijft functioneren wanneer één of meer onderdelen defect raken of verloren gaan. Ook kunnen gegevens redundant (dubbele of drievoudige back-up) worden opgeslagen en kunnen technische systemen zowel op component- als systeemniveau redundant worden uitgevoerd.</t>
  </si>
  <si>
    <t>15.2</t>
  </si>
  <si>
    <t>A-15.2.1</t>
  </si>
  <si>
    <t>NALEVING</t>
  </si>
  <si>
    <t>INFORMATIEBEVEILIGINGSBEOORDELINGEN</t>
  </si>
  <si>
    <t>15-14</t>
  </si>
  <si>
    <t>Uw organisatie moet op regelmatige basis een degelijke audit organiseren mbt informatiebeveiliging van persoonsgegevens.  Deze audit moet betrekking hebben op alle domeinen in dit veiligheidsplan.</t>
  </si>
  <si>
    <t>15-15</t>
  </si>
  <si>
    <t>Maturiteit per categorie</t>
  </si>
  <si>
    <t>CRYPTOGRAFIE</t>
  </si>
  <si>
    <t>FYSIEKE BEVEILIGING</t>
  </si>
  <si>
    <t>BEVEILIGING VAN DE OMGEVING</t>
  </si>
  <si>
    <t>BEVEILIGDE APPARATUUR</t>
  </si>
  <si>
    <t>OVERWEGINGEN BIJ AUDITS VAN INFORMATIESYSTEMEN</t>
  </si>
  <si>
    <t>REDUNDANTE COMPONENTEN</t>
  </si>
  <si>
    <t>15.1</t>
  </si>
  <si>
    <t>NALEVING VAN WETTELIJKE VOORSCHRIFTEN</t>
  </si>
  <si>
    <t>VARIA</t>
  </si>
  <si>
    <t>Informatiebeveiligingsincidenten</t>
  </si>
  <si>
    <t>Beheer van informatiebeveiligingsincidenten en -verbeteringen</t>
  </si>
  <si>
    <t>Gebeurtenissen en incidenten die de informatiebeveiliging van persoonsgegevens in het gedrang kunnen brengen (zwakke plekken) of gebracht hebben moeten gemeld worden aan de verantwoordelijke voor de verwerking en de informatieveiligheidscel/veiligheidsconsulent.</t>
  </si>
  <si>
    <t>Procedure voor het melden van informatiebeveiligingsincidenten.  Volgens de GDPR dienen incidenten binnen de 72u aan de privacycommisie gemeld te worden. Inhoud minstens :
- Aard van de inbreuk
- Indien mogelijk categorieën van betrokkenen en persoonsgegevensregisters
- Bij benadering aantal betrokkenen en persoonsgegevensregisters
- Naam en contactgegevens Data Protection Officer of ander contactpunt
- De waarschijnlijke gevolgen
- Voorgestelde of reeds getroffen maatregelen om lek aan te pakken</t>
  </si>
  <si>
    <t>Meldplicht van de verwerker zonder "onredelijke" vertraging aan de DPO</t>
  </si>
  <si>
    <t>Bestaat er een klachtenregistratie omtrend schending privacygegevens</t>
  </si>
  <si>
    <t>lokaal ???   ; federaal via meldpunt.be</t>
  </si>
  <si>
    <t>Bedrijfscontinuïteit</t>
  </si>
  <si>
    <t>ICT + IVC + korpschef</t>
  </si>
  <si>
    <t>Informatiebeveiligingscontinuïteit</t>
  </si>
  <si>
    <t>inventaris van bedrijfskritische systemen met hun kans op uitval, maximale down-time, redundantiemogelijkheden en continuïteitsprocedure</t>
  </si>
  <si>
    <t>Redundante componenten</t>
  </si>
  <si>
    <t>Naleving</t>
  </si>
  <si>
    <t xml:space="preserve"> IVC + Kopschef</t>
  </si>
  <si>
    <t>Naleving van wettelijke voorschriften</t>
  </si>
  <si>
    <t>De veiligheidsconsulent communiceert tijdig aan alle personen die betrokken zijn bij het verwerken van persoonsgegevens over de relevante na te leven wet- en regelgeving. (Privacywet, KSZ, Controleorgaan Politie (COC), ComiteP, elektronische communicatie,...)</t>
  </si>
  <si>
    <t>Nagaan of er ook voor de PZ een werkgroep informatieveiligheid bestaat waar uitwisseling gebeurd van nieuwe wetten, regels en/of adviezen van het COC of ComiteP</t>
  </si>
  <si>
    <t>Bij externe audit van de boekhouding is het noodzakelijk dat de gegevens die niet behoren tot de geauditeerde organisatie, geanonimiseerd zijn indien deze worden overgemaakt aan de auditeur.</t>
  </si>
  <si>
    <t xml:space="preserve">Op systematische wijze nagaan of een machtiging vereist is voor het aanschaffen of ontwikkelen van een systeem dat persoonsgegevens gebruikt/verwerkt, en zoja maatregelen nemen om aan alle verplichtingen te voldoen (melding identiteit van de VC, veiligheidsbeleid)  </t>
  </si>
  <si>
    <t xml:space="preserve">Op systematische wijze nagaan of een machtiging van het COC en/of VTC vereist is, en zoja maatregelen nemen om aan alle verplichtingen te voldoen (melding identiteit van de VC, veiligheidsbeleid)  </t>
  </si>
  <si>
    <t>Geactualiseerde procedures voor de uitwerking/onderhoud van documentatie mbt de verleende machtigingen en de naleving ervan.</t>
  </si>
  <si>
    <t>Veiligheidsconsulent aanstellen, en de identiteit (ook van de adjuncten) meedelen aan COC of VTC.</t>
  </si>
  <si>
    <t>Voorafgaandelijk aan de aanstelling van de VC en eventuele adjuncten advies vragen aan de COC of VTC.</t>
  </si>
  <si>
    <t>Indien in de boekhouding sociale persoonsgegevens aanwezig zijn, zijn de minimale normen van de KSZ van toepassing.</t>
  </si>
  <si>
    <t>In het gezamenlijk adressenbestand mag geen enkel sociaal persoonsgegeven staan zonder machtiging van het sectoraal comité ( in de toekomst onderdeel privacy commissie )</t>
  </si>
  <si>
    <t>voor gemeente, OCMW en HVZ</t>
  </si>
  <si>
    <t>Een machtiging van het sectoraal comité van de SZ &amp; gezondheid (  ( in de toekomst onderdeel privacy commissie ) is vereist voor de uitwisseling van persoonsgegeens tussen gemeente en HVZ.</t>
  </si>
  <si>
    <t>hoewel de HVZ in principe zelf hun machtigingen moeten hebben en zelf hun gegevens dienen op te vragen</t>
  </si>
  <si>
    <t>Informatiebeveiligingsbeoordelingen</t>
  </si>
  <si>
    <t>Uw organisatie dient op regelmatige basis de stand van zaken te rapporteren aan de IVC en/of Deskundige Informatieveiligheid aan de hand van de vastgelegde maatregelen in het veiligheidsplan ter opvolging van de te bereiken doelen en hun prioriteiten.</t>
  </si>
  <si>
    <t>Maatregelen oplijsten, priotiseren en stavaza</t>
  </si>
  <si>
    <t>GDPR Artikel</t>
  </si>
  <si>
    <t>GBW Artikel</t>
  </si>
  <si>
    <t>Andere wetgeving</t>
  </si>
  <si>
    <t>Geldend voor</t>
  </si>
  <si>
    <t>NVT</t>
  </si>
  <si>
    <t>Maturiteit</t>
  </si>
  <si>
    <t>1 RISICO</t>
  </si>
  <si>
    <t>1.1 BEOORDELEN VAN BEVEILIGINGSRISICO’S</t>
  </si>
  <si>
    <t>A</t>
  </si>
  <si>
    <t>De beveiligingsrisico’s en -behoeften rond uw informatie die eigen zijn aan uw organisatie en die het gebruik en de verwerking van persoonsgegevens betreffen moeten, na identificatie en analyse, regelmatig geëvalueerd worden in samenspraak met het hoogste beslissingsorgaan van uw organisatie.</t>
  </si>
  <si>
    <t>ISO 27005-8</t>
  </si>
  <si>
    <t xml:space="preserve">Wanneer een soort verwerking, in het bijzonder een verwerking waarbij nieuwe technologieën worden gebruikt, gelet op de aard, de omvang, de context en de doeleinden daarvan waarschijnlijk een hoog risico inhoudt voor de rechten en vrijheden van natuurlijke personen voert de verwerkingsverantwoordelijke vóór de verwerking een beoordeling uit van het effect van de beoogde verwerkingsactiviteiten op de bescherming van persoonsgegevens. 
In geval van hoog blijvend risico wordt de toezichthoudende autoriteit/"Gegevensbeschermingsautoriteit" (GBA)/“Controleorgaan op de politionele informatie” (COC) geraadpleegd.
</t>
  </si>
  <si>
    <t>35;36</t>
  </si>
  <si>
    <t>58;59</t>
  </si>
  <si>
    <t>1.2 BEHANDELEN VAN BEVEILIGINGSRISICO’S</t>
  </si>
  <si>
    <t>Voor elk relevant risico omtrent het gebruik en de verwerking van persoonsgegevens vastgesteld na de informatierisicobeoordeling moeten de nodige beheersmaatregelen genomen en opgevolgd worden.</t>
  </si>
  <si>
    <t>ISO 27005-9</t>
  </si>
  <si>
    <t>2 BELEID</t>
  </si>
  <si>
    <t>2.1 INFORMATIEBEVEILIGINGSBELEID</t>
  </si>
  <si>
    <t>Uw organisatie moet over een formeel, geactualiseerd en door het hoogste beslissingsorgaan van uw organisatie goedgekeurd informatiebeveiligingsbeleid (“information security policy”) beschikken dat op regelmatige basis naar alle relevante partijen gecommuniceerd wordt.</t>
  </si>
  <si>
    <t>ISO 27002-5.1</t>
  </si>
  <si>
    <t>Er moet een duidelijke ondersteuning zijn van het hoogste beslissingsorgaan van uw organisatie om de implementatie van informatiebeveiliging in uw organisatie op te starten, te beheersen, te onderhouden en waar nodig bij te sturen.
Voorbeelden van documenten m.b.t. informatiebeveiliging zijn:
- een jaarverslag inzake informatiebeveiliging;
- een meerjarenplan inzake informatiebeveiliging.</t>
  </si>
  <si>
    <t>3 ORGANISATIE</t>
  </si>
  <si>
    <t>3.1 INTERNE ORGANISATIE ROND INFORMATIEBEVEILIGING</t>
  </si>
  <si>
    <t>A-3.1.1</t>
  </si>
  <si>
    <t>Uw organisatie moet de nodige werkkredieten en middelen ter beschikking stellen teneinde te kunnen voorzien in de correcte coördinatie en uitvoering van het informatiebeveiligingsbeleid.
De uitvoering van het beveiligingsbeleid moet opgevolgd worden door de informatiebeveiligingscel geleid door een veiligheidsconsulent. Deze taken kunnen ook aan een extern erkende gespecialiseerde dienst toevertrouwd worden.
De informatiebeveiligingscel heeft een adviserende, stimulerende, documenterende en controlerende opdracht binnen uw organisatie. Daartoe moet de veiligheidsconsulent instaan voor:
- het verstrekken van deskundige adviezen aan de persoon belast met het dagelijks bestuur en verantwoordelijk voor de gegevensverwerking;
- het uitvoeren van opdrachten die hem door de persoon belast met het dagelijks bestuur en verantwoordelijk voor de gegevensverwerking worden toevertrouwd.</t>
  </si>
  <si>
    <t>ISO 27005-6.1</t>
  </si>
  <si>
    <t>Veiligheidsconsulent brengt rechtstreeks verslag uit aan de korpschef van de lokale politie indien hij tot de lokale politie behoort of aan de directeur indien hij tot de federale politie behoort.</t>
  </si>
  <si>
    <t xml:space="preserve">Wet 18/03/14 - Art 9
</t>
  </si>
  <si>
    <t>PZ</t>
  </si>
  <si>
    <t xml:space="preserve">De verwerkingsverantwoordelijke en de verwerker wijzen een functionaris voor gegevensbescherming aan in elk geval waarin:
a) de verwerking wordt verricht door een overheidsinstantie of overheidsorgaan, behalve in het geval van gerechten bij de uitoefening van hun rechterlijke taken
De functionaris voor gegevensbescherming wordt aangewezen op grond van zijn professionele kwaliteiten en, in het bijzonder, zijn deskundigheid op het gebied van de wetgeving en de praktijk inzake gegevensbescherming en zijn vermogen de in artikel 39 bedoelde taken te vervullen.
De verwerkingsverantwoordelijke of de verwerker maakt de contactgegevens van de functionaris voor gegevensbescherming bekend en deelt die mee aan de toezichthoudende autoriteit.
</t>
  </si>
  <si>
    <t>De verwerkingsverantwoordelijk zorgt dat functionaris voor gegevensbescherming de taken of plichten onafhankelijk kan uitvoeren en deze niet tot een belangenconflict leiden.</t>
  </si>
  <si>
    <t>De functionaris voor gegevensbescherming vervult in het bijzonder de volgende opdrachten aangaande de bescherming van persoonsgegevens : bewustmaking, informeren en adviseren van personeelsleden, toezien op de naleving van de regelgeving en interne regels, advies bij PIA, samenwerken en optreden als contactpunt voor GBA/COC</t>
  </si>
  <si>
    <t>A-3.1.2</t>
  </si>
  <si>
    <t>De veiligheidsconsulent moet steeds over de nodige competenties en informatie beschikken om zijn taak correct en tijdig uit te voeren.</t>
  </si>
  <si>
    <t>A-3.1.3</t>
  </si>
  <si>
    <t>Uw organisatie moet over een actief beslissingsplatform beschikken dat op regelmatige basis samenkomt voor de validatie en de goedkeuring van de beheersmaatregelen voor informatiebeveiliging voorgesteld door de informatiebeveiligingscel.</t>
  </si>
  <si>
    <t>A-3.1.4</t>
  </si>
  <si>
    <t>Uw organisatie moet, ongeacht het soort project, informatiebeveiliging steeds integreren in de projectbeheermethode(n) teneinde informatiebeveiligingsrisico’s te identificeren en aan te pakken.</t>
  </si>
  <si>
    <t xml:space="preserve">Wanneer een soort verwerking, in het bijzonder een verwerking waarbij nieuwe technologieën worden gebruikt, waarschijnlijk een hoog risico voor de rechten en vrijheden van natuurlijke personen oplevert, verricht de verwerkingsverantwoordelijke vóór de verwerking een beoordeling van het effect van de beoogde verwerkingsactiviteiten op de bescherming van persoonsgegevens.  Eén beoordeling kan een reeks vergelijkbare verwerkingen bestrijken die vergelijkbare hoge risico's inhouden. 
Wanneer een functionaris voor gegevensbescherming is aangewezen, wint de verwerkingsverantwoordelijke bij het uitvoeren van een gegevensbeschermings-effectbeoordeling diens advies in.
</t>
  </si>
  <si>
    <t>A-3.1.5</t>
  </si>
  <si>
    <t>Elke sociale zekerheidsinstelling aangesloten op het netwerk van de Kruispuntbank moet aan de Kruispuntbank het aantal uren meedelen dat ze officieel aan de veiligheidsconsulent en aan zijn eventuele adjuncten heeft toegekend voor de uitvoering van hun taken.</t>
  </si>
  <si>
    <t>KSZ</t>
  </si>
  <si>
    <t>A-3.1.6</t>
  </si>
  <si>
    <t>Elke sociale zekerheidsinstelling aangesloten op het netwerk van de Kruispuntbank moet de communicatie van informatie aan de veiligheidsconsulent zodanig organiseren dat hij over de gegevens beschikt voor de uitvoering van de hem toegewezen veiligheidsopdracht en om overleg te organiseren tussen de verschillende betrokken partijen teneinde op deze manier de veiligheidsconsulent nauwer te betrekken bij de werkzaamheden van de organisatie.</t>
  </si>
  <si>
    <t>A-3.1.7</t>
  </si>
  <si>
    <t>Elke gemeente/zone moet de communicatie van informatie aan de veiligheidsconsulent zodanig organiseren dat hij over de gegevens beschikt voor de uitvoering van de hem toegewezen veiligheidsopdracht en om overleg te organiseren tussen de verschillende betrokken partijen teneinde op deze manier de veiligheidsconsulent nauwer te betrekken bij de werkzaamheden van de organisatie.</t>
  </si>
  <si>
    <t>VL</t>
  </si>
  <si>
    <t>De verwerkingsverantwoordelijke ziet erop toe dat de functionaris voor gegevensbescherming tijdig en naar behoren bij alle aangelegenheden die met de bescherming van persoonsgegevens verband houden, wordt betrokken en stelt hem de nodig middelen ter beschikking.</t>
  </si>
  <si>
    <t>A-3.1.8</t>
  </si>
  <si>
    <t>Elke beheersinstelling van een secundair netwerk is ertoe gehouden om minstens één keer per semester relevante informatie uit te wisselen met haar secundair netwerk door een vergadering van de subwerkgroep “Informatieveiligheid” te organiseren voor de organisaties die deel uitmaken van haar netwerk.</t>
  </si>
  <si>
    <t>A-3.1.9</t>
  </si>
  <si>
    <t>Een samenwerking tussen de stad/gemeente en het OCMW inzake hardware en ICT-technologie is toegestaan. Deze samenwerking moet de naleving van alle normen en regels garanderen waaraan elke organisatie op zich en ingevolge die samenwerking gehouden is.
Voordat hardware, telecommunicatielijnen,…, alsook elk gemeenschappelijk beheer samengebracht kunnen worden, moet er een samenwerkingsakkoord gesloten worden tussen de verschillende partnerorganisaties. In dat akkoord moeten de bevoegdheden van elke organisatie vermeld worden, alsook de verantwoordelijkheden.
Ingeval een deel van dit beheer toevertrouwd wordt aan een derde (onderaannemer), is het noodzakelijk dat deze derde een contract afgesloten heeft met de organisatie. In dit contract moeten alle verplichtingen van de onderaannemer vermeld worden inzake vertrouwelijkheid, maar ook diens verplichtingen inzake de bescherming van persoonsgegevens, zoals bepaald in de Privacywet, artikel 16.</t>
  </si>
  <si>
    <t>!! Verwijzing privacywet</t>
  </si>
  <si>
    <t>C</t>
  </si>
  <si>
    <t>C-3.1.1</t>
  </si>
  <si>
    <t>Een samenwerking tussen de zone en een leverancier inzake hardware en ICT-technologie is toegestaan mits de validatie van de oplossing door DRI. Deze samenwerking moet de naleving van alle normen en regels garanderen waaraan elke politiezone op zich en ingevolge die samenwerking gehouden is.</t>
  </si>
  <si>
    <t>FedPol richtlijn</t>
  </si>
  <si>
    <t>3.2 MOBIEL WERKEN</t>
  </si>
  <si>
    <t>Uw organisatie moet beschikken over een formeel beleid inzake mobiel gebruik van apparatuur waarbij rekening wordt gehouden met de risico’s van het werken in onbeschermde omgevingen. Medewerkers die mobiele apparatuur gebruiken, moeten getraind worden zodat ze zich (1) bewust worden van de extra risico’s die deze manier van werken met zich meebrengt en (2) weten welke beheersmaatregelen dienen getroffen te worden.</t>
  </si>
  <si>
    <t>ISO 27002-6.2</t>
  </si>
  <si>
    <t>Organisaties die telewerken toestaan, behoren een beleid uit te vaardigen dat de voorwaarden en beperkingen definieert voor het telewerken.</t>
  </si>
  <si>
    <t>B</t>
  </si>
  <si>
    <t>De nodige beheersmaatregelen om mobiel computergebruik (inclusief andere mobiele media) en telewerken op een veilige manier toe te laten, moeten ingevoerd worden. Deze maatregelen kunnen onder meer betrekking hebben op:
- cryptografische technieken;
- back-ups;
- bescherming tegen malware;
- toegangsbeveiliging bij de externe toegang tot persoonsgegevens;
- fysieke beveiliging van draagbaar computerapparatuur (inclusief mobiele media) en van de telewerklocatie tegen diefstal.</t>
  </si>
  <si>
    <t>De enige toegestane oplossing om een gebruiker via het internet toegang te verlenen tot het interne netwerk van de organisatie is een beveiligde en gecontroleerde connectie te gebruiken. Indien men toegang heeft tot de KSZ, moet het concept goedgekeurd zijn door de Kruispuntbank van de Sociale Zekerheid. Deze verbinding moet aan de volgende voorwaarden voldoen:
- sterke authenticatie van zowel de gebruiker als de computer;
- een controle van het veiligheidsniveau van het werkstation alvorens de verbinding mogelijk te maken;
- de verbindingen moeten gelogd worden;
- het mag niet mogelijk zijn om gelijktijdig verbindingen op te zetten met verschillende netwerken.
Meer gedetailleerde informatie kan verkregen worden in het veiligheidsbeleid met betrekking tot het gebruik van een VPN-verbinding gepubliceerd op de website van de Kruispuntbank van de Sociale Zekerheid.</t>
  </si>
  <si>
    <t>4 PERSONEELSBELEID</t>
  </si>
  <si>
    <t>4.1 INFORMATIEBEVEILIGING VOORAFGAAND AAN HET DIENSTVERBAND</t>
  </si>
  <si>
    <t>A-4.1.1</t>
  </si>
  <si>
    <t>Uw organisatie dient duidelijk het belang van informatiebeveiliging tijdens het rekruteringsproces aan te duiden aan de potentiële kandidaten.</t>
  </si>
  <si>
    <t>ISO 27002-7.1</t>
  </si>
  <si>
    <t>A-4.1.2</t>
  </si>
  <si>
    <t>Alle kandidaten dienen hun arbeidsovereenkomst te ondertekenen waarin ook clausules staan omtrent hun verantwoordelijkheden voor de informatiebeveiliging van persoonsgegevens.</t>
  </si>
  <si>
    <t>4.2 INFORMATIEBEVEILIGING TIJDENS HET DIENSTVERBAND</t>
  </si>
  <si>
    <t>Opdat gegarandeerd zou worden dat alle interne medewerkers zich engageren om hun verplichtingen tot de vertrouwelijkheid en de veiligheid van persoonsgegevens te respecteren moet uw organisatie alle interne medewerkers die betrokken zijn bij het gebruik en de verwerking van de persoonsgegevens op de hoogte stellen van de vertrouwelijkheids- en beveiligingsverplichtingen onder de vorm van:
- een gedragscode;
- en/of vermelding van deze gedragscode in het arbeidsreglement;
- en/of een functiebeschrijving met vermelding van de vertrouwelijkheids- en beveiligingsverplichtingen;
- en/of contractuele bepalingen;
- en daarnaast onder de vorm van geschikte bewustzijnsopleiding en -training en regelmatige bijscholing.</t>
  </si>
  <si>
    <t>ISO 27002-7.2</t>
  </si>
  <si>
    <t>A-4.2.2</t>
  </si>
  <si>
    <t>Uw organisatie moet alle externe medewerkers (ingehuurd personeel en externe gebruikers) belast met het gebruik en/of de verwerking van de persoonsgegevens op de hoogte stellen van de vertrouwelijkheids- en beveiligingsverplichtingen door een gedragscode en het ondertekenen van een contractueel document met duidelijke contractuele bepalingen.</t>
  </si>
  <si>
    <t>A-4.2.3</t>
  </si>
  <si>
    <t>Uw organisatie moet over een formele en gecommuniceerde disciplinaire procedure beschikken om actie te ondernemen tegen medewerkers die een inbreuk hebben gepleegd op de informatiebeveiliging.</t>
  </si>
  <si>
    <t>B-4.2.1</t>
  </si>
  <si>
    <t>Alle gepaste maatregelen moeten geïmplementeerd worden om te verhinderen dat persoonsgegevens ongecontroleerd uw organisatie verlaten en in ongeoorloofde handen vallen. Met name door:
- bedrijfsmiddelen te beschermen tegen ongeoorloofde toegang, openbaarmaking, wijziging, vernietiging of verstoring;
- bepaalde beveiligingsprocessen of –activiteiten uit te voeren;
- te waarborgen dat de verantwoordelijkheid van genomen handelingen steeds duidelijk wordt toegewezen aan een persoon;
- beveiligingsgebeurtenissen of potentiële gebeurtenissen of andere beveiligingsrisico’s te rapporteren.</t>
  </si>
  <si>
    <t>4.3 INFORMATIEBEVEILIGING BIJ BEEINDIGING OF WIJZIGING VAN DIENSTVERBAND</t>
  </si>
  <si>
    <t>A-4.3.1</t>
  </si>
  <si>
    <t>Uw organisatie moet de verantwoordelijkheden en taken m.b.t. informatiebeveiliging die van kracht blijven na beëindiging of wijziging van het dienstverband definiëren, communiceren naar de interne of externe medewerker en ten uitvoer brengen.</t>
  </si>
  <si>
    <t>ISO 27002-7.3</t>
  </si>
  <si>
    <t>B-4.3.1</t>
  </si>
  <si>
    <t>Bij wijziging van verantwoordelijkheden aan deelname in de gegevensverwerking moeten de noodzakelijke aanpassingen aan de informatiebeveiligingsmaatregelen getroffen worden zoals opgenomen in de punten 5.1.3 en 6.1.2.</t>
  </si>
  <si>
    <t>5 BEDRIJFSMIDDELEN</t>
  </si>
  <si>
    <t>5.1 VERANTWOORDELIJKHEID VOOR BEDRIJFSMIDDELEN</t>
  </si>
  <si>
    <t>B-5.1.1</t>
  </si>
  <si>
    <t>Een geactualiseerde inventaris van relevante bedrijfsmiddelen met betrekking tot persoonsgegevensverwerkingen moet in samenwerking met de betrokken operationele diensten worden opgesteld. Relevante bedrijfsmiddelen zijn onder andere:
- informatie;
- software programma’s;
- fysieke middelen;
- diensten;
- alle gebruikers (inclusief toegangsrechten).</t>
  </si>
  <si>
    <t>ISO 27002-8.1</t>
  </si>
  <si>
    <t>B-5.1.2</t>
  </si>
  <si>
    <t>In deze inventaris moet elk relevant bedrijfsmiddel met betrekking tot een persoonsgegevensverwerking gekoppeld zijn aan een welbepaalde functie/persoon binnen uw organisatie (verantwoordelijkheid).</t>
  </si>
  <si>
    <t>B-5.1.3</t>
  </si>
  <si>
    <t>Bij beëindiging van dienstverband, contract of overeenkomst moet een formele procedure toegepast worden voor het teruggeven van alle relevante verstrekte bedrijfsmiddelen (zoals programmatuur, bedrijfsdocumenten, apparatuur en toegangskaarten). In geval van gebruik van persoonlijke apparatuur moeten er gepaste maatregelen toegepast worden voor de overdracht van alle relevante informatie aan de organisatie en het correct verwijderen van de informatie van de apparatuur.</t>
  </si>
  <si>
    <t>5.2 CLASSIFICATIE VAN INFORMATIE</t>
  </si>
  <si>
    <t>A-5.2.1</t>
  </si>
  <si>
    <t>Bij de persoonsgegevensverwerkingen moet uw organisatie een duidelijk onderscheid maken tussen de volgende gegevenstypes:
- anonieme gegevens: dit zijn gegevens die niet in verband kunnen gebracht worden met een geïdentificeerde of identificeerbare persoon en zijn dus geen persoonsgegevens;
- persoonsgegevens: een persoonsgegeven is iedere informatie over een geïdentificeerd of identificeerbaar natuurlijk persoon.
- gevoelige persoonsgegevens: het gaat om gegevens over ras, politieke opvattingen, godsdienstige of levensbeschouwelijke overtuigingen, lidmaatschap van een vakvereniging, gezondheid, seksuele leven, verdenkingen, vervolgingen, strafrechtelijke of bestuurlijke veroordelingen. Het is in principe verboden om dergelijke gegevens te verwerken;
- gecodeerde al dan niet gevoelige persoonsgegevens: dit zijn persoonsgegevens die slechts door middel van een code in verband kunnen gebracht worden met een geïdentificeerde of identificeerbare persoon.</t>
  </si>
  <si>
    <t>ISO 27002-8.2</t>
  </si>
  <si>
    <t>Foute nummering richtsnoeren 3.0 (start A vanaf 5.1, ipv 5.2)</t>
  </si>
  <si>
    <t>A-5.2.2</t>
  </si>
  <si>
    <t>Alle gebruikers die persoonsgegevens gebruiken/verwerken moeten op de hoogte zijn van dit onderscheid.</t>
  </si>
  <si>
    <t>B-5.2.1</t>
  </si>
  <si>
    <t>Bij het gebruik en de verwerking van persoonsgegevens moet duidelijk rekening gehouden worden met het onderscheid tussen de volgende gegevenstypes:
- anonieme gegevens;
- persoonsgegevens;
- gevoelige persoonsgegevens;
- gecodeerde al dan niet gevoelige persoonsgegevens.</t>
  </si>
  <si>
    <t>5.3 BEHANDELEN VAN MEDIA</t>
  </si>
  <si>
    <t>Uw organisatie dient procedures te hebben voor het beheer van verwijderbare media waarop persoonsgegevens worden opgeslagen en die de beveiligingsperimeter van uw organisatie kunnen verlaten. Denk hierbij ook aan de verwijderbare media in apparatuur zoals multifunctionele printers en copiers.</t>
  </si>
  <si>
    <t>ISO 27002-8.3</t>
  </si>
  <si>
    <t>A-5.3.2</t>
  </si>
  <si>
    <t>Uw organisatie moet de nodige maatregelen bepalen om fysieke media (inclusief papieren documenten) die persoonsgegevens bevatten tijdens het transport te beschermen tegen onbevoegde toegang, misbruik of corruptie.</t>
  </si>
  <si>
    <t>A-5.3.3</t>
  </si>
  <si>
    <t>Het hoogste beveiligingsniveau opgelegd aan de twee organisaties is van toepassing voor elke gedeelde informatiedrager/medium, en dit zowel voor actieve informatiedragers als deze gebruikt voor back-up en archivering.
De toegang tot deze informatiedragers moet in functie van de noden verleend worden door de bevoegde dienst. De toegangen tot deze dragers moeten kunnen nagegaan worden.</t>
  </si>
  <si>
    <t>Bij gebruik van verwijderbare of andere media waarop persoonsgegevens worden opgeslagen dienen de gepaste beheersmaatregelen genomen te worden. Enkele voorbeelden zijn:
- indien de media de beveiligingsperimeter verlaten:
o moeten de opgeslagen persoonsgegevens verwijderd worden indien ze niet meer nodig zijn,
o met persoonsgegevens, moet vooraf goedkeuring worden verkregen en wordt een register bijgehouden;
- stations voor verwijderbare media enkel vrijgeven als dit om bedrijfsredenen noodzakelijk is;
- het bewaren van persoonsgegevens op verwijderbare media moet in lijn zijn met de levensduur van de media. Indien de bewaartermijn de levensduur overstijgt, moeten de gegevens ook elders opgeslagen worden.</t>
  </si>
  <si>
    <t>B-5.3.2</t>
  </si>
  <si>
    <t>De gepaste maatregelen om fysieke media (inclusief papieren documenten) die persoonsgegevens bevatten tijdens het transport te beschermen tegen onbevoegde toegang, misbruik of corruptie behoren uitgevoerd te worden. Mogelijke maatregelen zijn:
- betrouwbare transport- of koerierdiensten gebruiken;
- procedures ontwikkelen om de identificatie van koeriers te verifiëren;
- toereikende verpakking gebruiken om de inhoud te beschermen tegen fysieke schade tijdens het transport;
- registraties bijhouden omtrent het vervoer, de ontvangst en de identificatie van de inhoud en toegepaste bescherming van de media.</t>
  </si>
  <si>
    <t>6 TOEGANG TOT PERSOONSGEGEVENS</t>
  </si>
  <si>
    <t>6.1 EISEN VOOR TOEGANGSBEVEILIGING</t>
  </si>
  <si>
    <t>Uw organisatie moet een goedgekeurd en geactualiseerd toegangsbeveiligingsbeleid hebben met betrekking tot het toekennen, veranderen en verwijderen van toegangsrechten tot toepassingen en systemen die persoonsgegevens gebruiken/verwerken.
Dit beleid moet vastgesteld, gedocumenteerd en beoordeeld zijn op basis van de classificatie van de persoonsgegevens.</t>
  </si>
  <si>
    <t>ISO 27002-9.1</t>
  </si>
  <si>
    <t>Elke verwerkingsverantwoordelijke en, in voorkomend geval, de vertegenwoordiger van de verwerkingsverantwoordelijke houdt een register van de verwerkingsactiviteiten die onder hun verantwoordelijkheid plaatsvinden.</t>
  </si>
  <si>
    <t>Met betrekking tot netwerken of netwerkdiensten moet uw organisatie de gepaste beveiligingsmaatregelen bepalen opdat iedere persoon slechts toegang zou hebben tot de persoonsgegevens waarvoor hij uitdrukkelijk een autorisatie heeft verkregen.</t>
  </si>
  <si>
    <t>C-6.1.1</t>
  </si>
  <si>
    <t>Voldoen aan de basisbeginselen inzake verwerking van persoonsgegevens zijnde : 
- rechtmatigheid, behoorlijkheid en transparantie
- doelbinding
- minimale gegevensverwerking
- juistheid
- opslagbeperking
- integriteit en vertrouwelijkheid
- verantwoordingsplicht</t>
  </si>
  <si>
    <t>De rechtmatigheid van de verwerkingen dienen te worden nagegaan en indien geen wettelijke grondslag, dienen we de vrijwillige en expliciete toestemming van de betrokkene(n) te vragen volgens het “privacy by design” principe.</t>
  </si>
  <si>
    <t>Wanneer de verwerking berust op toestemming, moet de verwerkingsverantwoordelijke kunnen aantonen dat de betrokkene toestemming heeft gegeven voor de verwerking van zijn persoonsgegevens.</t>
  </si>
  <si>
    <t>Indien we de verwerking van persoonsgegevens van kinderen jonger dan 13 jaar vervullen, moeten we de toestemming van de ouders of voogd vragen</t>
  </si>
  <si>
    <t>De verwerking van persoonsgegevens wordt voor gerechtelijke en bestuurlijke politionele opdrachten  vastgelegd in de Wet op het politieambt  onder de “Algemene regels betreffende het informatiebeheer" ( hoofdstuk 4 afdeling 12 )</t>
  </si>
  <si>
    <t>WPA 44/1 e.v.</t>
  </si>
  <si>
    <t>B-6.1.1</t>
  </si>
  <si>
    <t>Uw netwerkbeheerders moeten de vastgestelde beveiligingsmaatregelen implementeren indien toegang wordt verleend tot persoonsgegevens via netwerken of netwerkdiensten.</t>
  </si>
  <si>
    <t>De toegangsrechten van alle medewerkers en externe gebruikers tot informatie en informatieverwerkende faciliteiten moeten verwijderd of aangepast worden bij respectievelijk beëindiging of wijziging van hun dienstverband, contract of overeenkomst.</t>
  </si>
  <si>
    <t>6.2 VERANTWOORDELIJKE VOOR TOEGANGSRECHTEN VAN GEBRUIKERS</t>
  </si>
  <si>
    <t>A-6.2.1</t>
  </si>
  <si>
    <t>Uw organisatie moet een verantwoordelijke aanstellen die belast wordt met het beheer van alle aanvragen m.b.t. de toegang tot persoonsgegevens. Deze verantwoordelijke moet verschillend zijn van de persoon die de toegangsrechten op technisch niveau in de systemen toekent, aanpast of verwijdert.</t>
  </si>
  <si>
    <t>ISO 27002-9.2</t>
  </si>
  <si>
    <t>6.3 VERANTWOORDELIJKHEDEN VAN GEBRUIKERS</t>
  </si>
  <si>
    <t>De gebruikers moeten worden ingelicht over hun verantwoordelijkheid in een doeltreffende toegangsbeveiliging, onder meer inzake het gebruik van wachtwoorden en beveiliging van gebruikersapparatuur waarop persoonsgegevens gebruikt/verwerkt worden.</t>
  </si>
  <si>
    <t>ISO 27002-9.3</t>
  </si>
  <si>
    <t>6.4 TOEGANGSBEVEILIGING VAN SYSTEMEN EN TOEPASSINGEN</t>
  </si>
  <si>
    <t>Uw organisatie moet de gepaste beveiligingsmaatregelen bepalen om de toegang tot persoonsgegevens te beperken.</t>
  </si>
  <si>
    <t>ISO 27002-9.4</t>
  </si>
  <si>
    <t>Uw organisatie moet de toegang beperken voor informatiebeheerders (systeembeheerders, ook wel “superusers” genoemd) tot systemen en toepassingen waarop persoonsgegevens gebruikt/verwerkt worden.</t>
  </si>
  <si>
    <t>Bij het gebruik van gemeenschappelijke informatica-infrastructuur door verscheidende organisaties dient erover gewaakt te worden dat de nodige technische en organisatorische maatregelen voorzien worden opdat enkel gemachtigde personen toegang zouden hebben tot de persoonsgegevens nodig voor de uitoefening van hum ambt binnen of voor rekening van hun respectievelijke organisatie(s).
Bij toegang tot gegevens moet er een formele identificatie plaatsvinden. Er moet onderscheid kunnen gemaakt worden tussen toegang in naam van de gemeente/OCMW/PZ/HVZ. Voor elke gebruiker betekent dit dat onderscheiden toegangsrechten tot persoonsgegevens moeten gegeven worden in functie van de rol bij de organisatie waarvoor hij een taak uitvoert.</t>
  </si>
  <si>
    <t>B-6.4.1</t>
  </si>
  <si>
    <t>Uw informaticadienst moet per bedrijfstoepassing op basis van de beveiligingseisen de nodige beveiligingsmaatregelen nemen om de toegang tot de persoonsgegevens te beperken.
Dit dient te gebeuren door middel van een:
- identificatiesysteem- (wie bent u?);
- authenticatiesysteem- (hoe maakt u duidelijk wie u bent?);
- en een autorisatiesysteem (wat mag u doen?).</t>
  </si>
  <si>
    <t>B-6.4.2</t>
  </si>
  <si>
    <t>De toegang voor uw informatiebeheerders (systeembeheerders, ook wel “superusers” genoemd) tot informaticasystemen waarop de persoonsgegevens gebruikt/verwerkt worden, moet beperkt worden door middel van:
- identificatie (wie bent u?);
- authenticatie (hoe maakt u duidelijk wie u bent?);
- en autorisatie (wat mag u doen als superuser?).</t>
  </si>
  <si>
    <t>B-6.4.3</t>
  </si>
  <si>
    <t>Scheiding van de organisaties:- Op niveau van het besturingssysteem moeten de organisaties logisch gescheiden worden.
- Het systeem van toegangsrechten moet een onderscheid kunnen maken tussen de medewerkers van de verschillende organisaties. Indien een medewerker voor meerdere organisaties werkt, moet hij beschikken over een account binnen elke organisatie om een scheiding van zijn rechten en toegang te garanderen.</t>
  </si>
  <si>
    <t>B-6.4.4</t>
  </si>
  <si>
    <t>Gebruik van een gemeenschappelijk softwarepakket
Gebruik van een gemeenschappelijk softwarepakket is toegelaten. Bij de toegang tot de software en tot de gegevens opgeslagen door dat softwarepakket moet echter kunnen worden onderscheiden of die toegang geschiedt in naam van de zone of van de gemeente/OCMW/PZ/HVZ (via een fijnkorrelig systeem van gebruikers- en toegangsbeheer). Er dient gezorgd te worden voor een logische scheiding van de gegevens (opslag).</t>
  </si>
  <si>
    <t>B-6.4.5</t>
  </si>
  <si>
    <t>Gemeenschappelijk gebruik voor boekhouding
Het gebruik van één boekhoudpakket is toegelaten op voorwaarde dat aparte rekeningen en boekingen gehanteerd worden voor de twee entiteiten. Dit zal trouwens noodzakelijk zijn in het kader van externe audits en boekhoudkundige documenten.</t>
  </si>
  <si>
    <t>B-6.4.6</t>
  </si>
  <si>
    <t>Gemeenschappelijk systeem voor personeelsbeheer
Met betrekking tot informatiebeveiliging moeten, voor het goed functioneren van de organisatie, een aantal rollen en functies gedefinieerd worden binnen elke organisatie apart. Hierbij moet rekening gehouden worden met de regels, verplichtingen en beperkingen hierop van toepassing.
Pakketten voor tijdsregistratie, vakantieregeling, loopbaanregistratie, lonen e.d. kunnen worden gedeeld, opnieuw op voorwaarde dat toegang en opslag van de gegevens gescheiden worden gehouden.</t>
  </si>
  <si>
    <t>Om een optimale beveiliging van het netwerk te garanderen, kan een gewone gebruiker ook in een samenwerkingsverband tussen een stad/gemeente en een OCMW niet beschikken over administratorrechten op zijn werkstation. Deze beperking van rechten heeft tot doel te vermijden dat het werkstation en het netwerk besmet worden door malware of dat het werkstation van de gebruiker slecht wordt geconfigureerd. Deze beperking heeft tot gevolg dat de gebruiker niet over alle functies op zijn werkstation zal beschikken. De gebruiker zal bijvoorbeeld niet gemachtigd zijn om nieuwe toepassingen te installeren of om de netwerk- of systeemparameters te wijzigen.
Deze maatregel geldt zowel voor vaste werkstations (“desktops”) als voor mobiele (“laptops”). In geval van nieuwe technologieën (smartphones, tablets…) dient een risicoanalyse uitgevoerd te worden teneinde de gepaste veiligheidsmaatregelen te kunnen toepassen.</t>
  </si>
  <si>
    <t>B-6.4.8</t>
  </si>
  <si>
    <t>De toegang tot de informatiesystemen moet granulair kunnen verleend worden. Het moet dus mogelijk zijn aan een gebruiker enkel de rechten te verlenen die nodig zijn voor de uitvoering van zijn opdracht binnen de gemeente/OCMW/PZ/HVZ.</t>
  </si>
  <si>
    <t>7 CRYPTOGRAFIE</t>
  </si>
  <si>
    <t>7.1 CRYPTOGRAFISCHE BEHEERSMAATREGELEN</t>
  </si>
  <si>
    <t>A-7.1.1</t>
  </si>
  <si>
    <t>Afhankelijk van de resultaten van de risicobeoordeling moet uw organisatie een beleid ontwikkelen voor een correct en doeltreffend gebruik van cryptografie om de vertrouwelijkheid, authenticiteit en/of integriteit van persoonsgegevens te beschermen.</t>
  </si>
  <si>
    <t>ISO 27002-10.1</t>
  </si>
  <si>
    <t>A-7.1.2</t>
  </si>
  <si>
    <t>Uw organisatie moet een beleid ontwikkelen voor het gebruik, de bescherming en de levensduur van cryptografische sleutels tijdens hun gehele levenscyclus.</t>
  </si>
  <si>
    <t>B-7.1.1</t>
  </si>
  <si>
    <t>De vastgestelde cryptografische beheersmaatregelen dienen geïmplementeerd te worden om de vertrouwelijkheid, authenticiteit en/of integriteit van persoonsgegevens te beschermen.</t>
  </si>
  <si>
    <t>B-7.1.2</t>
  </si>
  <si>
    <t>Het beleid met betrekking tot het beheer van cryptografische sleutels moet over de gehele levenscyclus zorgvuldig worden toegepast.</t>
  </si>
  <si>
    <t>8 FYSIEKE BEVEILIGING</t>
  </si>
  <si>
    <t>8.1 BEVEILIGING VAN DE OMGEVING</t>
  </si>
  <si>
    <t>A-8.1.1</t>
  </si>
  <si>
    <t>Op basis van de resultaten van de risicobeoordeling moeten beveiligde zones en de gepaste toegangsbeveiligingen bepaald worden om alle ruimten te beveiligen waarin zich informatie en informatieverwerkende faciliteiten met persoonsgegevens bevinden.</t>
  </si>
  <si>
    <t>ISO 27002-11.1</t>
  </si>
  <si>
    <t>A-8.1.2</t>
  </si>
  <si>
    <t>Uw organisatie moet de nodige maatregelen bepalen met betrekking tot de beveiligde zones om elke vorm van schade te vermijden die de persoonsgegevens in gevaar kunnen brengen.</t>
  </si>
  <si>
    <t>B-8.1.1</t>
  </si>
  <si>
    <t>De toegang tot beveiligde ruimtes (waarin zich persoonsgegevens bevinden of gebruikt/verwerkt worden) moet strikt beperkt worden tot de bevoegde personen door uw organisatie aangeduid door het aan brengen van de vastgestelde toegangsbeveiligingen.
Hierop moet door de aangeduide verantwoordelijke regelmatige controle uitgeoefend worden, zowel tijdens als buiten de normale werkuren (logboek of logfile).</t>
  </si>
  <si>
    <t>B-8.1.2</t>
  </si>
  <si>
    <t>De gepaste maatregelen moeten genomen worden om schade door brand, wateroverlast, explosie, … kortom elke vorm van natuurlijke of door mensen veroorzaakte calamiteiten te vermijden. Enkele voorbeelden van maatregelen zijn:
- de brandcompartimentering laten aansluiten met de detectie van beveiligde ruimtes;
- de gepaste branddetectie en brandblusapparatuur voorzien en de werking ervan op geregelde tijdstippen controleren;
- opslag van media voor back-ups en reserveapparatuur scheiden van de beveiligde ruimte.</t>
  </si>
  <si>
    <t>8.2 BEVEILIGDE APPARATUUR</t>
  </si>
  <si>
    <t>A-8.2.1</t>
  </si>
  <si>
    <t>Uw organisatie behoort op basis van de risicobeoordeling de gepaste beheersmaatregelen te bepalen betreffende de apparatuur, de bekabeling en de ondersteunende voorzieningen om verlies, schade, diefstal en het ongewenst veranderen van persoonsgegevens te voorkomen. Hierbij dient bijzondere aandacht te worden besteed aan apparatuur die zich buiten het terrein van de organisatie bevindt of wordt gebruikt.</t>
  </si>
  <si>
    <t>ISO 27002-11.2</t>
  </si>
  <si>
    <t>A-8.2.2</t>
  </si>
  <si>
    <t>Uw organisatie moet een specifieke procedure uitwerken voor het verwijderen of hergebruiken van alle apparatuur met opslagmedia waarop persoonsgegevens worden gebruikt/verwerkt.</t>
  </si>
  <si>
    <t>B-8.2.1</t>
  </si>
  <si>
    <t>Apparatuur moet beschermd worden tegen fysieke bedreigingen en gevaren van buitenaf. Hierbij dient bijzondere aandacht te worden besteed aan apparatuur die zich buiten het terrein van organisatie bevindt of wordt gebruikt. Er dient onder meer aandacht te zijn voor:
- de plaatsing en de bescherming van apparatuur zodat het beschermd is tegen risico’s van schade en storing van buitenaf en de toegang door onbevoegden wordt vermeden;
- de bescherming tegen stroomuitval en andere storingen door onderbreking van nutsvoorzieningen;
- het beveiligen van voedings- en telecommunicatiekabels tegen interceptie of beschadiging;
- het onderhoud van de apparatuur.</t>
  </si>
  <si>
    <t>B-8.2.2</t>
  </si>
  <si>
    <t>Alle apparatuur met opslagmedia moet voor verwijdering of hergebruik gecontroleerd worden zodat alle persoonsgegevens veilig overschreven of verwijderd zijn. Indien deze apparatuur gevoelige persoonsgegevens bevat moeten specifieke maatregelen genomen worden om deze apparatuur fysiek te vernietigen of de informatie zodanig te verwijderen met technieken die het onmogelijk maken deze terug te halen.</t>
  </si>
  <si>
    <t>B-8.2.3</t>
  </si>
  <si>
    <t>Elke organisatie aangesloten op het netwerk van de Kruispuntbank moet over een alternatieve stroomvoorziening beschikken om de verwachte dienstverlening te waarborgen.</t>
  </si>
  <si>
    <t>9 OPERATIONELE BEVEILIGING</t>
  </si>
  <si>
    <t>9.1 OPERATIONELE PROCEDURES EN VERANTWOORDELIJKHEDEN OMTRENT INFORMATIEBEVEILIGING</t>
  </si>
  <si>
    <t>A-9.1.1</t>
  </si>
  <si>
    <t>Uw organisatie moet de nodige procedures en verantwoordelijkheden bepalen bij veranderingen in de organisatie, bedrijfsprocessen, informatieverwerkende faciliteiten en systemen die van invloed zijn op de informatiebeveiliging van persoonsgegevens.</t>
  </si>
  <si>
    <t>ISO 27002-12.1</t>
  </si>
  <si>
    <t>A-9.1.2</t>
  </si>
  <si>
    <t>Uw organisatie moet voorzien in een functiescheiding om te voorkomen dat één enkele persoon de exclusieve controle zou verwerven over een verwerking van persoonsgegevens.</t>
  </si>
  <si>
    <t>B-9.1.1</t>
  </si>
  <si>
    <t>Om een correcte en veilige bediening van informatieverwerkende faciliteiten die persoonsgegevens gebruiken/verwerken te waarborgen moeten bedieningsprocedures gedocumenteerd en beschikbaar gesteld worden aan alle gebruikers die ze nodig hebben.</t>
  </si>
  <si>
    <t>B-9.1.2</t>
  </si>
  <si>
    <t>Conform aanbeveling nr 01/2013 van de Privacycommissie moet er een strikte scheiding zijn tussen de ontwikkelings-, test-, aanvaardings-/integratie- en productieomgevingen om het risico op onbevoegde toegang tot of veranderingen aan de productieomgeving te verlagen. Dit impliceert onder meer. dat er geen testen of ontwikkelingen mogen plaatsvinden in de productieomgeving. Slechts in uitzonderlijke gevallen kan voor testdoeleinden van deze regel afgeweken worden op voorwaarde dat de gepaste maatregelen getroffen worden.</t>
  </si>
  <si>
    <t>9.2 BESCHERMING TEGEN MALWARE</t>
  </si>
  <si>
    <t>A-9.2.1</t>
  </si>
  <si>
    <t>Uw organisatie moet beschikken over geschikte procedures en richtlijnen ter bescherming tegen malware en om het bewustzijn van de systeem- en de eindgebruikers te vergroten.
Enkele voorbeelden van mogelijke richtlijnen en procedures zijn:
- gebruik van ongeautoriseerde programmatuur verbieden;
- beleid bepalen inzake het ontvangen van bestanden en programmatuur vanuit of via externe netwerken of via enig ander medium;
- vastleggen van de verantwoordelijkheden inzake de bescherming tegen malware.</t>
  </si>
  <si>
    <t>ISO 27002-12.2</t>
  </si>
  <si>
    <t>Ter bescherming tegen malware (voorkomen, ontdekken en verwijderen/herstellen) behoort uw informaticadienst anti-malware- en herstelsoftware te installeren en regelmatig te updaten, waarbij computers en media als voorzorgsmaatregel of routematig worden gescand. De uitgevoerde scan behoort onder meer:
- alle bestanden die via netwerken of via elke vorm van opslagmedium zijn ontvangen, vóór gebruik op malware te scannen;
- bijlagen en downloads vóór gebruik op malware te scannen en dit op verschillende cruciale plaatsen in uw netwerkconfiguratie (mailservers, computers, netwerktoegang…);
- internetpagina’s op malware te scannen.
Nauwkeurige en informatieve waarschuwingsberichten in het geval van een reële bedreiging kunnen het bewustzijn van de gebruikers vergroten.</t>
  </si>
  <si>
    <t>9.3 BACK-UP</t>
  </si>
  <si>
    <t>Uw organisatie dient een geschikt back-up beleid op te stellen en op te volgen om een adequaat herstel te waarborgen na verlies, schade, diefstal of het ongewenst veranderen van persoonsgegevens.</t>
  </si>
  <si>
    <t>ISO 27002-12.3</t>
  </si>
  <si>
    <t>Uw verantwoordelijken voor het back-upbeheer moeten op regelmatige basis volledige en gecontroleerde back-ups van de persoonsgegevens nemen en moeten op regelmatige basis controleren of ze in staat zijn om deze back-ups terug te gebruiken (“restore”).</t>
  </si>
  <si>
    <t>Uw verantwoordelijken voor het back-upbeheer moeten de nodige maatregelen nemen om de vertrouwelijkheid, integriteit en toegankelijkheid m.b.t. de back-up gegevens te garanderen.</t>
  </si>
  <si>
    <t>9.4 MONITORING</t>
  </si>
  <si>
    <t>B-9.4.1</t>
  </si>
  <si>
    <t>Voor het gebruik en de verwerking van persoonsgegevens moeten, conform de referentiemaatregelen van de Privacycommissie, duidelijke afgeschermde logbestanden aangemaakt worden. De logbestanden behoren onder meer activiteiten, uitzonderingen en gebeurtenissen te omvatten.</t>
  </si>
  <si>
    <t>ISO 27002-12.4</t>
  </si>
  <si>
    <t>De logbestanden van tenminste de volgende verwerkingen worden bijgehouden in systemen voor geautomatiseerde verwerking: de verzameling, wijziging, raadpleging, bekendmaking, met inbegrip van de doorgiften, de combinatie en de wissing.</t>
  </si>
  <si>
    <t>B-9.4.2</t>
  </si>
  <si>
    <t>De door uw organisatie aangeduide verantwoordelijke moet over een geactualiseerde lijst beschikken met alle personen en hun respectievelijke toegangsniveaus tot de persoonsgegevens.</t>
  </si>
  <si>
    <t>B-9.4.3</t>
  </si>
  <si>
    <t>Elke toegang tot een informatiesysteem dat persoonsgegevens bevat, moet getraceerd kunnen worden zodat bovenop de vragen “wie heeft toegang, wanneer, tot wat en waarom?” ook op de vraag “voor welke organisatie?” kan geantwoord worden.
De integriteit en vertrouwelijkheid en afscheiding per organisatie van deze loggings moet gegarandeerd worden en ze moeten geraadpleegd kunnen worden door de bevoegde autoriteiten.</t>
  </si>
  <si>
    <t>9.5 OVERWEGINGEN BIJ AUDITS VAN INFORMATIESYSTEMEN</t>
  </si>
  <si>
    <t>De gepaste beheers- en beveiligingsmaatregelen moet genomen worden om gegevenslekken, verlies aan persoonsgegevens, gegevensbeschadiging en verstoringen van bedrijfsprocessen te vermijden tijdens informatiesysteem-audits.</t>
  </si>
  <si>
    <t>ISO 27002-12.7</t>
  </si>
  <si>
    <t>10 COMMUNICATIEBEVEILIGING</t>
  </si>
  <si>
    <t>10.1 NETWERKBEVEILIGING</t>
  </si>
  <si>
    <t>Netwerkbeveiliging moet een onderdeel vormen van uw globaal informatiebeveiligingsplan waarbij bijzondere aandacht moet besteed worden aan de informatiestromen waarbij persoonsgegevens uw organisatie kunnen verlaten.</t>
  </si>
  <si>
    <t>ISO 27002-13.1</t>
  </si>
  <si>
    <t>A-10.1.2</t>
  </si>
  <si>
    <t>De sociale zekerheidsinstellingen van het primaire netwerk moeten voor alle externe TCP/IP-verbindingen of verbindingen met haar secundair netwerk gebruik maken van het Extranet van de sociale zekerheid. Deze maatregel vervalt voor de informaticasystemen van de betrokken instelling(en) die niet gebruikt worden voor de behandeling van sociale persoonsgegevens en die op geen enkele wijze verbonden zijn met informaticasystemen die wel gebruikt worden voor de behandeling van sociale persoonsgegevens.
Voor iedere afwijking op deze maatregel moet een gemotiveerde aanvraag via de veiligheidsdienst van de KSZ worden ingediend.</t>
  </si>
  <si>
    <t>A-10.1.3</t>
  </si>
  <si>
    <t>De organisaties van het secundaire netwerk kunnen voor hun verbindingen extern aan de sociale zekerheid gebruik maken van het Extranet van de sociale zekerheid.
Indien de organisatie een verbinding heeft met externe netwerken zonder te passeren via het Extranet van de sociale zekerheid moet:
 de betrokken secundaire netwerkinstellingen veiligheidsmaatregelen implementeren die een gelijkaardig veiligheidsniveau garanderen als dit van het Extranet van de sociale zekerheid voor de informaticasystemen die gebruikt worden voor de verwerking van de persoonsgegevens;
 de beheersinstelling van het secundair netwerk veiligheidsvoorzieningen treffen die een gelijkaardig veiligheidsniveau garanderen als dit van het Extranet van de sociale zekerheid.</t>
  </si>
  <si>
    <t>B-10.1.1</t>
  </si>
  <si>
    <t>Uw netwerkbeheerders moeten beveiligingsmaatregelen nemen ter bescherming van de verschillende netwerken waarmee de apparatuur (die de persoonsgegevens verwerkt) verbonden is.</t>
  </si>
  <si>
    <t>B-10.1.2</t>
  </si>
  <si>
    <t>Uw netwerkbeheerders moeten de nodige beheersmaatregelen nemen op het niveau van de informatienetwerken om:
- de vertrouwelijkheid en de integriteit m.b.t. de persoonsgegevens te garanderen, en
- ongeoorloofde toegang te voorkomen;
- tegemoet te komen aan de vereisten van beschikbaarheid en capaciteit.</t>
  </si>
  <si>
    <t>B-10.1.3</t>
  </si>
  <si>
    <t>Uw netwerkbeheerders moeten een geactualiseerde cartografie bijhouden van de gegevensstromen op netwerkniveau, en deze steeds ter beschikking stellen van de veiligheidsconsulent.</t>
  </si>
  <si>
    <t>B-10.1.4</t>
  </si>
  <si>
    <t>Scheiding van de organisaties
Zelfs indien verschillende organisaties samenwerken, is het noodzakelijk een fysieke of logische scheiding te bewerkstellingen tussen die organisaties. Op het netwerkniveau moet een logische scheiding bewerkstelligd worden, indien een fysieke scheiding niet mogelijk is, zodat elke gebruiker enkel toegang heeft tot zijn eigen middelen.</t>
  </si>
  <si>
    <t>Indien de organisatie(s) verspreid is/zijn over meerdere sites, dienen de nodige maatregelen getroffen te worden opdat de verbinding tussen deze sites gepast beveiligd zou zijn.
Hiervoor bestaan er meerdere mogelijkheden:
- een oplossing bestaat erin een (virtueel) directe lijn te hebben tussen de verschillende plaatsen;
- in sommige omstandigheden kan een draadloze verbinding geïnstalleerd worden. Toch dient er opgemerkt te worden dat deze draadloze voorzieningen enkel onderling communiceren. Bij gebruik van draadloze technologie is de beveiligingspolicy over draadloze netwerken van toepassing (zie website van de Kruispuntbank van de Sociale Zekerheid);
- een andere oplossing bestaat erin een VPN-verbinding te installeren tussen de sites via internet. De standaardoplossing die aanbevolen wordt door de Kruispuntbank van de Sociale Zekerheid is de VPN “IPSec”-verbinding LAN-to-LAN.</t>
  </si>
  <si>
    <t>10.2 INFORMATIETRANSPORT</t>
  </si>
  <si>
    <t>Uw organisatie moet over een formeel, geactualiseerd en door het hoogste beslissingsorgaan van uw organisatie goedgekeurd beleid beschikken inzake communicatiemiddelen (zoals e-mail, internet, video, fax en telefoon) dat op regelmatige basis naar alle relevante partijen gecommuniceerd wordt en waarin bijzondere aandacht wordt gegeven aan het gebruik van persoonsgegevens. Wij verwijzen hierbij ook naar aanbeveling nr. 8/2012 van de Privacycommissie betreffende de controle door de werkgever op het gebruik van elektronische communicatie-instrumenten op de werkvloer.</t>
  </si>
  <si>
    <t>ISO 27002-13.2</t>
  </si>
  <si>
    <t>A-10.2.2</t>
  </si>
  <si>
    <t>Uw organisatie moet de eisen voor vertrouwelijkheids- of geheimhoudingsovereenkomsten die de behoeften van uw organisatie betreffende het beschermen van persoonsgegevens weerspiegelen, vastleggen, regelmatig beoordelen en documenteren.</t>
  </si>
  <si>
    <t>A-10.2.3</t>
  </si>
  <si>
    <t>Gemeenschappelijke diensten steden/gemeenten, hulpverleningszone en/of lokale politie
Juridisch hebben we te maken met twee verschillende organisaties met een eigen specifieke regelgeving. Dossiers die persoonsgegevens bevatten kunnen en mogen dus niet gedeeld worden tenzij er een specifieke machtiging van het bevoegde Sectoraal comité en/of de VTC verleend is.</t>
  </si>
  <si>
    <t>De gegevensbeschermingswet laat federale overheidsinstanties toe om een protocol af te sluiten met andere overheidsinstantie voor de uitwisseling van persoonsgegevens in het kader van een wettelijke verplichting of voor een taak van algemeen belang of van een taak in het kader van de uitoefening van het openbaar gezag.  Deze protocollen bieden de mogelijkheid te waarborgen dat de doorgegeven gegevens zullen worden verwerkt volgens de regels en voor de doeleinden die zijn vastgelegd tussen de verwerkingsverantwoordelijken.
Elke elektronische mededeling van persoonsgegevens door een instantie naar een andere instantie of naar een externe overheid vereist een protocol, gesloten tussen de betreffende instanties.</t>
  </si>
  <si>
    <t>Gelijkaardig aan de GBW gaat het AVG Decreet een stukje verder en bepaalt dat voor elke elektronische mededeling van persoonsgegevens door een instantie naar een andere instantie of naar een externe overheid een protocol vereist wordt, gesloten tussen de betreffende instanties</t>
  </si>
  <si>
    <t xml:space="preserve">AVG Decreet art 16
</t>
  </si>
  <si>
    <t>B-10.2.1</t>
  </si>
  <si>
    <t>Elke overdracht van sociale gegevens binnen het netwerk van de sociale zekerheid moet zo spoedig mogelijk worden verwerkt door alle betrokken partijen, of ze nu tussenpersoon of bestemmeling/ontvanger zijn.
Instellingen die sociale gegevens versturen binnen het netwerk van de sociale zekerheid, in het bijzonder wanneer ze de authentieke bron zijn, moeten te gepasten tijde de opvolgingsberichten verwerken die ze van de bestemmelingen of tussenpersonen moeten ontvangen.
Elke bij de verzending betrokken partij, zowel de bestemmeling/ontvanger als de tussenpersoon of de verzender, moet zo snel mogelijk de gepaste maatregelen nemen bij de verwerking van de opvolgingsberichten.
Elke anomalie of lacune in de elektronische verzending van de gegevens moet zo spoedig mogelijk gemeld worden aan de betrokken partijen, of ze nu ontvanger, tussenpersoon of verzender zijn.</t>
  </si>
  <si>
    <t>B-10.2.2</t>
  </si>
  <si>
    <t>Wanneer de instelling in de zone “USERID” van het prefixgedeelte van een bericht aan de Kruispuntbank, het programmanummer overneemt dat aan de basis ligt van het bericht dat ze naar de Kruispuntbank stuurt alhoewel een natuurlijk persoon aan de oorsprong ligt, kan de Kruispuntbank, a posteriori, het programmanummer terugvinden. De Kruispuntbank kent echter de identiteit niet van de natuurlijke persoon die het bericht verstuurde. In dat geval moet de instelling van de sociale zekerheid zelf de relatie leggen tussen het programmanummer dat ze overneemt in het prefixgedeelte van het bericht dat zij naar de Kruispuntbank stuurt en de identiteit van de natuurlijke persoon die het bericht verstuurt.</t>
  </si>
  <si>
    <t>B-10.2.3</t>
  </si>
  <si>
    <t>Medewerkers in dienst van meerdere organisaties moeten beschikken over een onderscheiden e-mailadres binnen elke organisatie.</t>
  </si>
  <si>
    <t>11 AANSCHAFFEN, ONTWIKKELEN EN ONDERHOUDEN VAN INFORMATIESYSTEMEN</t>
  </si>
  <si>
    <t>11.1 BEVEILIGINGSEISEN VOOR INFORMATIESYSTEMEN</t>
  </si>
  <si>
    <t>Uw organisatie dient erover te waken dat de beveiligingsvereisten voor de persoonsgegevens onverminderd gegarandeerd blijven bij de aanschaf of ontwikkeling van nieuwe informatiesystemen of bij uitbreidingen van bestaande informatiesystemen. Onder informatiesystemen worden toepassingen, diensten, IT-middelen of andere informatieverwerkende onderdelen verstaan.</t>
  </si>
  <si>
    <t>ISO 27002-14.1</t>
  </si>
  <si>
    <t>Gegevensbescherming door ontwerp en door standaardinstellingen ( = Privacy by Design ) is een basisprincipe dat dient toegepast te worden bij elk nieuw informatiesysteem of elke aanpassing.</t>
  </si>
  <si>
    <t xml:space="preserve">Wanneer een soort verwerking, in het bijzonder een verwerking waarbij nieuwe technologieën worden gebruikt, waarschijnlijk een hoog risico voor de rechten en vrijheden van natuurlijke personen oplevert, verricht de verwerkingsverantwoordelijke vóór de verwerking een beoordeling uit van het effect van de beoogde verwerkingsactiviteiten op de bescherming van persoonsgegevens en werkt samen met de DPO een risicoanalyse (DPIA) uit, waarbij het advies van de DPO en bij hoog restrisico van de Toezichthoudende Autoriteit wordt ingewonnen. </t>
  </si>
  <si>
    <t>B-11.1.1</t>
  </si>
  <si>
    <t>Uw beveiligingseisen moeten voorafgaand aan de aanschaf en/of de ontwikkeling en/of de verbetering van het informatiesysteem formeel en duidelijk vastgesteld, overeengekomen en gedocumenteerd worden.
Deze documentatie moet steeds bijgewerkt worden in het kader van het lanceren van een nieuwe of een verbeterde versie van uw informatiesysteem.</t>
  </si>
  <si>
    <t>Rekening houdend met de aard, de omvang, de context en het doel van de verwerking, alsook met de qua waarschijnlijkheid en ernst uiteenlopende risico's voor de rechten en vrijheden van natuurlijke personen, treft de verwerkingsverantwoordelijke passende technische en organisatorische maatregelen om te waarborgen en te kunnen aantonen dat de verwerking in overeenstemming met de GDPR / GBW wordt uitgevoerd.</t>
  </si>
  <si>
    <t>Rekening houdend met de stand van de techniek, de uitvoeringskosten, alsook met de aard, de omvang, de context en de verwerkingsdoeleinden en de qua waarschijnlijkheid en ernst uiteenlopende risico's voor de rechten en vrijheden van personen, treffen de verwerkingsverantwoordelijke en de verwerker passende technische en organisatorische maatregelen om een op het risico afgestemd beveiligingsniveau te waarborgen.</t>
  </si>
  <si>
    <t>11.2 BEVEILIGING IN ONTWIKKELINGS- EN ONDERSTEUNINGSPROCESSEN</t>
  </si>
  <si>
    <t>Uw organisatie moet over procedures beschikken voor de ontwikkeling van nieuwe systemen of belangrijke evoluties van bestaande systemen zodat door de projectverantwoordelijke rekening wordt gehouden met de noodzakelijke beveiligingsvereisten met betrekking tot de bescherming van persoonsgegevens.</t>
  </si>
  <si>
    <t>ISO 27002-14.2</t>
  </si>
  <si>
    <t>A-11.2.2</t>
  </si>
  <si>
    <t>Uw organisatie moet duidelijke formele wijzigingsprocedures toepassen zodat de kans op onterechte wijzigingen of het lekken van persoonsgegevens tot een minimum beperkt wordt.</t>
  </si>
  <si>
    <t>B-11.2.1</t>
  </si>
  <si>
    <t>12 LEVERANCIERSRELATIES</t>
  </si>
  <si>
    <t>12.1 INFORMATIEBEVEILIGING IN LEVERANCIERSRELATIES</t>
  </si>
  <si>
    <t>In geval van samenwerking met leveranciers dient uw organisatie zich ervan te vergewissen dat de leverancier voldoende waarborgen biedt m.b.t. de informatiebeveiliging van persoonsgegevens en dat de verplichtingen inzake het gebruik en de verwerking van persoonsgegevens contractueel zijn vastgelegd (cfr. Privacywet Art.16 §1).</t>
  </si>
  <si>
    <t>ISO 27002-15.1</t>
  </si>
  <si>
    <t>A-12.1.2</t>
  </si>
  <si>
    <t>In het geval uw organisatie voor de opslag, het gebruik en/of de verwerking van persoonsgegevens overweegt gebruik te maken van de diensten van een cloudprovider dient uw organisatie een risicobeoordeling uit te voeren met betrekking tot de overeenstemming inzake de voorgestelde informatiebeveiliging en onderhavige richtsnoeren, en de contractuele voorwaarden (inzonderheid een eventuele toegang tot de persoonsgegevens door derden en minimale contractuele garanties met betrekking tot bijvoorbeeld auditregels, de continuïteit en kwaliteit van de dienstverlening, interoperabiliteit en omkeerbaarheid/overdraagbaarheid).</t>
  </si>
  <si>
    <t xml:space="preserve">Gezien de wettelijkheid van GDPR zich beperkt tot de EU dienen we voor cloud providers na te gaan in welke lidstaat van de EU de persoonsgegevens opgeslagen of gerepliceerd worden en of er met het betreffende land een adequaatheidsbesluit is afgesloten of dat er krachtens GBW artikel 68 passende waarborgen geboden worden of uit hoofde van GBW artikel 69 er afwijkingen gelden voor specifieke situaties.  </t>
  </si>
  <si>
    <t>De dienstverlening van leveranciers moet op regelmatige basis gemonitord, beoordeeld en geaudit worden.</t>
  </si>
  <si>
    <t>13 INFORMATIEBEVEILIGINGSINCIDENTEN</t>
  </si>
  <si>
    <t>13.1 BEHEER VAN INFORMATIEBEVEILIGINGSINCIDENTEN EN –VERBETERINGEN</t>
  </si>
  <si>
    <t>De verantwoordelijkheden en de procedures moeten vastgelegd worden inzake de detectie en de behandeling van informatiebeveiligingsincidenten en zwakke plekken rond persoonsgegevens die gerapporteerd worden.</t>
  </si>
  <si>
    <t>ISO 27002-16.1</t>
  </si>
  <si>
    <t>A-13.1.2</t>
  </si>
  <si>
    <t>Uw organisatie moet er voor zorgen dat de informatiebeveiligingscel/verantwoordelijke voor de verwerking steeds direct op de hoogte gesteld wordt van gebeurtenissen en incidenten die de informatiebeveiliging van persoonsgegevens in het gedrang kunnen brengen of gebracht hebben.</t>
  </si>
  <si>
    <t>De verwerkingsverantwoordelijke en de verwerker en, in voorkomend geval, hun vertegenwoordigers, werken desgevraagd samen met de toezichthoudende autoriteit bij het vervullen van haar taken.</t>
  </si>
  <si>
    <t>A-13.1.3</t>
  </si>
  <si>
    <t>Uw organisatie moet er voor zorgen dat de informatiebeveiligingscel/verantwoordelijke voor de verwerking steeds direct op de hoogte gesteld wordt van de gedetecteerde of vermeende zwakke plekken in de beveiliging in de systemen of de diensten die verband houden met de persoonsgegevensverwerking.</t>
  </si>
  <si>
    <t>Uw organisatie dient te beschikken over een formele en geactualiseerde procedure voor het rapporteren van informatiebeveiligingsgebeurtenissen in combinatie met een reactie- en een escalatieprocedure voor incidenten rond persoonsgegevens. In het geval van een openbaar incident strekt het tot de aanbeveling melding te doen bij de bevoegde instanties conform aanbeveling nr 01/2013 van de Privacycommissie. Meer in het bijzonder geldt, conform de wet van 13 juni 2005 betreffende de elektronische communicatie, de meldingsplicht indien het een openbaar incident betreft in de telecomsector.</t>
  </si>
  <si>
    <t xml:space="preserve">Melding van een inbreuk in verband met persoonsgegevens aan de toezichthoudende autoriteit/COC
1.   Indien een inbreuk in verband met persoonsgegevens heeft plaatsgevonden, meldt de verwerkingsverantwoordelijke deze zonder onredelijke vertraging en, indien mogelijk, uiterlijk 72 uur nadat hij er kennis van heeft genomen, aan de overeenkomstig artikel 55 bevoegde toezichthoudende autoriteit, tenzij het niet waarschijnlijk is dat de inbreuk in verband met persoonsgegevens een risico inhoudt voor de rechten en vrijheden van natuurlijke personen. Indien de melding aan de toezichthoudende autoriteit niet binnen 72 uur plaatsvindt, gaat zij vergezeld van een motivering voor de vertraging.
2.   De verwerker informeert de verwerkingsverantwoordelijke zonder onredelijke vertraging zodra hij kennis heeft genomen van een inbreuk in verband met persoonsgegevens.
</t>
  </si>
  <si>
    <t xml:space="preserve">Mededeling van een inbreuk in verband met persoonsgegevens aan de betrokkene
1.   Wanneer de inbreuk in verband met persoonsgegevens waarschijnlijk een hoog risico inhoudt voor de rechten en vrijheden van natuurlijke personen, deelt de verwerkingsverantwoordelijke de betrokkene de inbreuk in verband met persoonsgegevens onverwijld mee.
2.   De in lid 1 van dit artikel bedoelde mededeling aan de betrokkene bevat een omschrijving, in duidelijke en eenvoudige taal, van de aard van de inbreuk in verband met persoonsgegevens en ten minste de in artikel 33, lid 3, onder b), c) en d), bedoelde gegevens en maatregelen
</t>
  </si>
  <si>
    <t>A-13.1.5</t>
  </si>
  <si>
    <t>De informatiebeveiligingscel/verantwoordelijke voor de verwerking moet systematisch geïnformeerd worden over alle maatregelen die genomen worden om aan informatiebeveiligingsincidenten en zwakke plekken rond persoonsgegevens het hoofd te bieden.</t>
  </si>
  <si>
    <t>B-13.1.1</t>
  </si>
  <si>
    <t>Een procedure moet geïnstalleerd worden die toelaat om informatiebeveiligingsgebeurtenissen m.b.t. de gebruikte/verwerkte persoonsgegevens:
- op te sporen;
- te beoordelen, en indien van toepassing:
- op te volgen;
- en te herstellen.</t>
  </si>
  <si>
    <t>B-13.1.2</t>
  </si>
  <si>
    <t>De door uw organisatie aangeduide veiligheidsconsulent treedt op als contactpunt voor het opsporen en rapporteren van beveiligingsincidenten.</t>
  </si>
  <si>
    <t>14 BEDRIJFSCONTINUITEIT</t>
  </si>
  <si>
    <t>14.1 INFORMATIEBEVEILIGINGSCONTINUITEIT</t>
  </si>
  <si>
    <t>Uw organisatie moet op basis van een risicobeoordeling de nodige maatregelen bepalen om de continuïteit van de informatiebeveiliging van persoonsgegevens te waarborgen.</t>
  </si>
  <si>
    <t>ISO 27002-17.1</t>
  </si>
  <si>
    <t>De nodige procedures moeten geïmplementeerd worden voor het herstel van uw bedrijfsprocessen, het waarborgen van het vereiste niveau van informatiebeveiliging en het opnieuw beschikbaar stellen van de persoonsgegevens binnen een vooraf bepaalde tijdspanne. De procedures kunnen omvatten: procedures voor noodsituaties, uitwijkprocedures, herstartprocedures, …
Deze procedures moeten gedocumenteerd zijn, regelmatig getest en aangepast worden en de betrokken personen moeten opgeleid zijn. De procedures rond bedrijfscontinuïteit dienen eveneens beveiligd te worden tegen lekken en beschadiging gezien de gevoelige informatie die erin aanwezig is (met name hoe de organisatie zal reageren bij een ernstig incident of ramp).</t>
  </si>
  <si>
    <t>Uw maatregelen voor de continuïteit van de informatiebeveiliging van persoonsgegevens moeten op regelmatige basis getest en indien nodig geüpdatet worden.</t>
  </si>
  <si>
    <t>B-14.1.3</t>
  </si>
  <si>
    <t>Elke organisatie aangesloten op het netwerk van de Sociale Zekerheid moet de noodzakelijke, afdoende, gepaste en doeltreffende technische maatregelen implementeren om het hoogste niveau van beschikbaarheid voor de verbinding met het netwerk van de Kruispuntbank te waarborgen teneinde een maximale toegankelijkheid van de beschikbaar gestelde gegevens te verzekeren.
Bijgevolg impliceert dit dat deze verbinding minstens ontdubbeld moet zijn naar de verschillende knooppunten van het Extranet.</t>
  </si>
  <si>
    <t>B-14.1.4</t>
  </si>
  <si>
    <t>Elke organisatie aangesloten op het netwerk van de Kruispuntbank moet een informatica-uitwijkcentrum en/of een redundante infrastructuur voorzien in geval van beperkte of totale ramp.</t>
  </si>
  <si>
    <t>14.2 REDUNDANTE COMPONENTEN</t>
  </si>
  <si>
    <t>Naargelang de eisen van uw organisatie dienen informatieverwerkende faciliteiten met voldoende redundantie te worden voorzien om de beschikbaarheid van persoonsgegevens te waarborgen. Bijkomende informatiebeveiligingsrisico’s als gevolg van redundantie moeten hierbij in acht te worden genomen.</t>
  </si>
  <si>
    <t>15 NALEVING</t>
  </si>
  <si>
    <t>15.1 NALEVING VAN WETTELIJKE VOORSCHRIFTEN</t>
  </si>
  <si>
    <t>A-15.1.1</t>
  </si>
  <si>
    <t>Uw organisatie moet steeds alle van toepassing zijnde wetten en regels over de verwerking en de bescherming van persoonsgegevens naleven. Minimaal moeten de bepalingen worden nageleefd in EU 2016/679 GDPR van 27 april 2016 en in de Wet betreffende de bescherming van natuurlijke personen met betrekking tot de verwerking van persoonsgegevens van 30 juli 2018  ( nieuwe Privacywet). In functie van de gegevensverwerking wordt dit wettelijk kader aangevuld met specifieke wetgeving:
• Wet van 8 augustus 1983 tot regeling van een Rijksregister van de natuurlijke personen;
• Wet van 15 januari 1990 houdende oprichting en organisatie van een Kruispuntbank van de Sociale Zekerheid;
• Wet van 16 januari 2003 tot oprichting van een Kruispuntbank van Ondernemingen, tot modernisering van het handelsregister, tot oprichting van erkende ondernemingsloketten en houdende diverse bepalingen;
• Wet van 4 juli 1962 betreffende de openbare statistiek;
• Wet van 13 juni 2005 betreffende de elektronische communicatie;
• Wet van 15 augustus 2012 houdende oprichting en organisatie van een federale dienstenintegrator;
• Wet van 5 mei 2014 houdende verankering van het principe van de unieke gegevensinzameling in de werking van de diensten en instanties die behoren tot of taken uitvoeren voor de overheid en tot vereenvoudiging en gelijkschakeling van elektronische en papieren formulieren;
• Koninklijk besluit van 12 augustus 1993 houdende de organisatie van de informatieveiligheid bij de instellingen van sociale zekerheid;
• Koninklijk besluit van 17 maart 2013 betreffende de veiligheidsadviseurs ingevoerd door de wet van 15 augustus 2012 houdende oprichting en organisatie van een federale dienstenintegrator;
• Koninklijk besluit van 7 juni 2007 tot vaststelling van de nadere regels met betrekking tot de samenstelling en de werking van het Statistisch Toezichtscomité opgericht binnen de Commissie voor de bescherming van de persoonlijke levenssfeer;
• Omzendbrief van 9 januari 2002 betreffende de toegang tot de informatiegegevens die in het Rijksregister van de natuurlijke personen opgenomen zijn. Maatregelen ter beveiliging van de gegevens;
• Omzendbrief van 24 september 2007 betreffende de verplichtingen voor de verantwoordelijken van gegevensverwerking;
• Omzendbrief van 12 maart 2008 betreffende de bescherming van de persoonlijke levenssfeer t.o.v. de verwerking van persoonsgegevens- Toegang tot de informatiegegevens van het Rijksregister – Veiligheidsmaatregelen die ertoe strekken de vertrouwelijkheid en de integriteit van de gegevens, de authenticatie van de gebruikers en het spoor van de activiteiten die uitgevoerd werden op de informatiesystemen, te waarborgen;
• Omzendbrief van 10 juli 2008 betreffende de bescherming van de persoonlijke levenssfeer t.o.v. de verwerking van persoonsgegevens -Toegang tot de informatiegegevens van het Rijksregister – Respect voor de doeleinden waarvoor toestemming werd gegeven om toegang te krijgen tot de informatiegegevens in het Rijksregister of om er mededeling van te bekomen.</t>
  </si>
  <si>
    <t xml:space="preserve">ISO 27002-18.1
</t>
  </si>
  <si>
    <t>A-15.1.2</t>
  </si>
  <si>
    <t xml:space="preserve">Voor de Vlaamse instanties geldt bijkomend:
• Het AVG decreet van 8 Juni 2018
• Het decreet van 18 juli 2008 betreffende het elektronische bestuurlijke gegevensverkeer;
• Het besluit van de Vlaamse Regering betreffende de functionarissen voor gegevensbescherming, vermeld in artikel 9 van het decreet van 18 juli 2008 betreffende het elektronische gegevensverkeer; ( Ter vervanging van de vroegere veiligheidsconsulent )
</t>
  </si>
  <si>
    <t xml:space="preserve">Voor de Geïntegreerde Politie geldt bijkomend:
• Wet op het politieambt van 5 augustus 1992 
• Wet tot organisatie van een geïntegreerde politiedienst van 7 deccember 1998;
• Gemeenschappelijke richtlijn MFO-3 van de Ministers van Justitie en van Binnenlandse Zaken betreffende het informatiebeheer inzake gerechtelijke en bestuurlijke politie van 14 juni 2002
• Omzendbrief PLP 5bis Verwerking van de informatie van gerechtelijke en bestuurlijke politie - functioneel en technisch beheer in de politiezonesvan 15 mei 2007
• Wet houdende diverse wijzigingen van het Wetboek van strafvordering en het Strafwetboek, met het oog op de verbetering van de bijzondere opsporingsmethoden en bepaalde onderzoeksmethoden met betrekking tot internet en elektronische en telecommunicaties en tot oprichting van een gegevensbank stemafdrukken van 25 december 2016
• Ministeriële omzendbrief PLP 40 betreffende de archieven van de Lokale Politie : archiefselectielijst en bewaartermijnen van 9 februari 2006. 
• 
•  
</t>
  </si>
  <si>
    <t>A-15.1.3</t>
  </si>
  <si>
    <t>Uw organisatie moet op een systematische wijze nagaan of een machtiging of conform de AVG een protocol voor gegevensuitwisseling vereist is voor het aanschaffen of ontwikkelen van een systeem dat persoonsgegevens gebruikt/verwerkt. Indien die vereist is moet zij maatregelen nemen om aan alle verplichten te voldoen inzonderheid de melding van de identiteit van de veiligheidsconsulent/DPO en de beschrijving van het beveiligingsbeleid ter attentie en door middel van de voorgeschreven modaliteiten door het instrumenterende sectoraal comité of federale overheidsinstantie.</t>
  </si>
  <si>
    <t>A-15.1.4</t>
  </si>
  <si>
    <t>Uw Vlaamse organisatie moet op een systematische wijze nagaan of een machtiging van de VTC vereist is of er volgens het nieuwe decreet een protocol moet worden opgesteld tussen de verwerkingsverantwoordelijken aangaande de uitwisseling van persoonsgegevens. Indien een protocol/machtiging vereist is, moet zij maatregelen nemen om aan alle verplichtingen te voldoen inzonderheid de melding van de identiteit van de veiligheidsconsulent/DPO en de beschrijving van het beveiligingsbeleid ter attentie en door middel van de modaliteiten voorgeschreven door de VTC.</t>
  </si>
  <si>
    <t>A-15.1.5</t>
  </si>
  <si>
    <t>Uw organisatie moet over geactualiseerde procedures beschikken voor de uitwerking en onderhoud van documentatie die betrekking heeft op de verleende machtiging(en).</t>
  </si>
  <si>
    <t>A-15.1.6</t>
  </si>
  <si>
    <t>Uw organisatie moet over een goedgekeurde aanpak beschikken om na te gaan dat de machtiging gerespecteerd blijft bij iedere wijziging aan de toepassing/applicatie die persoonsgegevens gebruikt/verwerkt waarvoor deze machtiging verleend is.</t>
  </si>
  <si>
    <t>A-15.1.7</t>
  </si>
  <si>
    <t>Elke sociale zekerheidsinstelling moet de volgende specifieke wetgeving naleven:
 Wet van 25 januari 1990 houdende oprichting en organisatie van een Kruispuntbank van de Sociale Zekerheid;
 De wet toepassing zijnde generieke en individuele machtigingen.</t>
  </si>
  <si>
    <t>A-15.1.8</t>
  </si>
  <si>
    <t>Elke sociale zekerheidsinstelling aangesloten op het netwerk van de Kruispuntbank moet de identiteit van haar veiligheidsconsulent en zijn eventuele adjuncten meedelen aan het Sectoraal Comité van de Sociale Zekerheid en van de Gezondheid. Voor de organisaties van secundaire netwerk moet de identiteit meegedeeld worden aan de beheersinstelling.</t>
  </si>
  <si>
    <t>A-15.1.9</t>
  </si>
  <si>
    <t>Elke sociale zekerheidsinstelling aangesloten op het netwerk van de Kruispuntbank moet zich vergewissen van het bestaan van de noodzakelijke machtigingen van het Sectoraal Comité van de Sociale Zekerheid en van de Gezondheid voor de toegang tot sociale gegevens van persoonlijke aard beheerd door een andere instelling.</t>
  </si>
  <si>
    <t>A-15.1.10</t>
  </si>
  <si>
    <t>Elke stad of gemeente moet de van toepassing zijnde generieke en individuele machtigingen naleven.</t>
  </si>
  <si>
    <t>SG</t>
  </si>
  <si>
    <t>A-15.1.11</t>
  </si>
  <si>
    <t>Elke Vlaamse stad of gemeente moet het besluit van de Vlaamse Regering van 15 mei 2009 betreffende de functionaris voor gegevensbescherming, vermeld in artikel 9 van het decreet 18 juli 2008 betreffende het elektronische bestuurlijke gegevensverkeer naleven.</t>
  </si>
  <si>
    <t>A-15.1.12</t>
  </si>
  <si>
    <t>Elke stad of gemeente moet de identiteit van haar veiligheidsconsulent en zijn eventuele adjuncten meedelen aan het Sectoraal Comité van het Rijksregister (zie artikel 10 van het de Rijksregisterwet).</t>
  </si>
  <si>
    <t>A-15.1.13</t>
  </si>
  <si>
    <t>Elke stad of gemeente moet voorafgaand aan de verplichte aanstelling van haar veiligheidsconsulent en zijn eventuele adjuncten advies vragen aan de VTC.</t>
  </si>
  <si>
    <t>A-15.1.14</t>
  </si>
  <si>
    <t>Boekhouding
Indien in de boekhouding sociale persoonsgegevens aanwezig zijn (vb. OCMW’s), zijn de minimale normen van het Sectoraal Comité van de Sociale Zekerheid en van de Gezondheid van toepassing. Deze regel blijft gelden in geval van een gemeenschappelijk systeem van boekhouding.</t>
  </si>
  <si>
    <t>A-15.1.15</t>
  </si>
  <si>
    <t>Gezamenlijk adressenbestand
De algemene regel stelt dat er voor elke uitwisseling van sociale persoonsgegevens een machtiging vereist is van het Sectoriaal Comité van de Sociale Zekerheid en van de Gezondheid en dat die gegevensuitwisseling via de Kruispuntbank van de Sociale Zekerheid moet plaatsvinden.
Dit houdt in dat het gezamenlijk adressenbestand geen enkel sociaal persoonsgegeven mag bevatting zonder machtiging van het Sectoriaal Comité van de Sociale Zekerheid en van de Gezondheid.</t>
  </si>
  <si>
    <t>A-15.1.16</t>
  </si>
  <si>
    <t>Een machtiging van het Sectoraal Comité van de Sociale Zekerheid en van de Gezondheid is vereist voor de uitwisseling van persoonsgegevens tussen de gemeente/stad en het OCMW.</t>
  </si>
  <si>
    <t>C-15.1.1</t>
  </si>
  <si>
    <t xml:space="preserve">Mogelijkheid aanbieden tot uitoefening van rechten van betrokkene voor verwerkingen die vallen onder de GDPR zijnde:
- Te verstrekken informatie wanneer persoonsgegevens bij de betrokkene worden verzameld
- Te verstrekken informatie wanneer de persoonsgegevens niet van de betrokkene zijn verkregen
- Recht op inzage, rectificatie, gegevenswissing (recht op vergetelheid), beperking van de verwerking, bezwaar
- Kennisgevingsplicht inzake rectificatie of wissing van persoonsgegevens of verwerkingsbeperking
- Recht op overdraagbaarheid van gegevens
- Geautomatiseerde individuele besluitvorming, waaronder profilering
- Mededeling van een inbreuk in verband met persoonsgegevens aan de betrokkene
</t>
  </si>
  <si>
    <t>13-23</t>
  </si>
  <si>
    <t xml:space="preserve">Voor verwerkingen van Politie en Justitie die vallen onder de GBW onder “Titel 2” dient de uitoefening van rechten van betrokkene te verlopen via het Controle Orgaan (COC), aangezien alvorens enig antwoord geformuleerd kan worden, dient nagegaan te worden dat er is kans op of het gaat om :
1. belemmering van strafrechtelijke of andere gereglementeerde onderzoeken, opsporingen of procedures te voorkomen;
2. nadelige gevolgen voor de voorkoming, de opsporing, het onderzoek en de vervolging van strafbare feiten of de tenuitvoerlegging van straffen te voorkomen;
3. de openbare veiligheid te beschermen;
4. de nationale veiligheid te beschermen;
5. de rechten en vrijheden van anderen te beschermen.
</t>
  </si>
  <si>
    <t xml:space="preserve">37-49;236 </t>
  </si>
  <si>
    <t>C-15.1.2</t>
  </si>
  <si>
    <t>Bij doorgifte persoonsgegevens aan landen of internationale organisaties buiten de EU dienen we ons te verzekeren van de waarborg van een passend beschermingsniveau welke enerzijds dienen gegarandeerd te  worden door de rechtmatigheid van de verwerking en de doelen, en anderzijds doordat de doorgifte gebeurd op basis van een adequaatheidsbesluit ( Europese Commissie ) of basis van passende waarborgen zoals beschreven in de GDPR (art 46) of GBW (art 68)</t>
  </si>
  <si>
    <t>44-50</t>
  </si>
  <si>
    <t>66-70</t>
  </si>
  <si>
    <t>C-15.1.3</t>
  </si>
  <si>
    <t xml:space="preserve">Het Controleorgaan op de politionele informatie ( COC ) is de onafhankelijke toezichthoudende autoriteit voor politiediensten en justitie en staat in voor controle en advies aangaande privacy en informatieveiligheid zoals bepaald in de GBW. </t>
  </si>
  <si>
    <t xml:space="preserve">71;231-251
</t>
  </si>
  <si>
    <t>COC heeft een onbeperkt recht op toegang tot alle informatie en gegevens verwerkt door de politiediensten en de Algemene Inspectie van de politie.</t>
  </si>
  <si>
    <t>B-15.1.1</t>
  </si>
  <si>
    <t>De veiligheidsconsulent communiceert tijdig aan alle personen die betrokken zijn bij het verwerken van persoonsgegevens over de relevante na te leven wet- en regelgeving.</t>
  </si>
  <si>
    <t>B-15.1.2</t>
  </si>
  <si>
    <t>Gemeenschappelijk systeem voor boekhouding
In geval van externe audit van de boekhouding, is het noodzakelijk dat de gegevens die niet behoren tot de geauditeerde organisatie geanonimiseerd zijn indien deze overgemaakt moeten worden aan de auditeur.</t>
  </si>
  <si>
    <t>15.2 INFORMATIEBEVEILIGINGSBEOORDELINGEN</t>
  </si>
  <si>
    <t>Uw organisatie moet op regelmatige basis een degelijke audit organiseren met betrekking tot informatiebeveiliging van persoonsgegevens. Deze audit moet betrekking hebben op de volgende domeinen uit de onderhavige richtsnoeren:
- risicobeoordeling;
- beleid i.v.m. informatiebeveiliging;
- organisatie van de informatiebeveiliging;
- beveiligingsvereisten m.b.t. personeel;
- beheer van bedrijfsmiddelen;
- logische toegangsbeveiliging;
- cryptografische beheersmaatregelen
- fysieke beveiliging;
- operationeel beheer;
- onderhoud en ontwikkeling van informatiesystemen;
- informatiebeveiliging in leveranciersrelaties
- beheersen van informatiebeveiligingsincidenten;
- beheersproces bedrijfscontinuïteit;
- naleving.</t>
  </si>
  <si>
    <t>ISO 27002-18.2</t>
  </si>
  <si>
    <t>A-15.2.2</t>
  </si>
  <si>
    <t>Elke organisatie aangesloten op het netwerk van de Kruispuntbank moet tenminste één keer om de vijf jaar een conformiteitsaudit uitvoeren tot de veiligheidssituatie met betrekking tot de minimale normen van de Kruispuntbank van de Sociale Zekerheid.</t>
  </si>
  <si>
    <t xml:space="preserve"> Algemeen</t>
  </si>
  <si>
    <t>Planning indien niet in orde</t>
  </si>
  <si>
    <t>Uit te voeren door of met</t>
  </si>
  <si>
    <r>
      <t xml:space="preserve">Elke verwerkingsverantwoordelijke en verwerker houdt een register bij </t>
    </r>
    <r>
      <rPr>
        <sz val="10"/>
        <color rgb="FF0070C0"/>
        <rFont val="Arial"/>
        <family val="2"/>
      </rPr>
      <t>van de categorieën</t>
    </r>
    <r>
      <rPr>
        <sz val="10"/>
        <color theme="1"/>
        <rFont val="Arial"/>
        <family val="2"/>
      </rPr>
      <t xml:space="preserve"> van verwerkingsactiviteiten die onder zijn verantwoordelijkheid worden verricht.</t>
    </r>
  </si>
  <si>
    <t>ISO-norm</t>
  </si>
  <si>
    <t>BELEID (A) - SPECIFIEK (B) - EIGEN (C)</t>
  </si>
  <si>
    <t>Is er een toegangsregister voor eigen personeel of externen?</t>
  </si>
  <si>
    <t>Wordt continuïteit geëvalueerd?</t>
  </si>
  <si>
    <t>Is er een inventaris per dienst van databanken, hun toegangsystemen en toegangen? Hoe en door wie worden de toegangen beheerd?</t>
  </si>
  <si>
    <t xml:space="preserve">Is er een prioritaire rangorde van diensten of databanken die de meest gevoelige gegevens beheren en verwerken en daardoor grote risico's lopen bij uitval?
</t>
  </si>
  <si>
    <r>
      <t xml:space="preserve">Welke van volgende controles op veiligheidsinbreuken voert men uit? Hoe en hoe vaak?                                                                                    </t>
    </r>
    <r>
      <rPr>
        <i/>
        <sz val="10"/>
        <color theme="1"/>
        <rFont val="Arial"/>
        <family val="2"/>
      </rPr>
      <t>Ontbrekende security patches
Mislukte back-ups
Slecht ingestelde firewall
Fabriekspaswoord
Niet-werkende antivirus
Misbruik van internet (intern)
Overbodige accounts
Illegale software
Andere (leg uit)</t>
    </r>
    <r>
      <rPr>
        <sz val="10"/>
        <color theme="1"/>
        <rFont val="Arial"/>
        <family val="2"/>
      </rPr>
      <t xml:space="preserve">
</t>
    </r>
  </si>
  <si>
    <t>Uw organisatie moet op regelmatige basis een audit organiseren rond de informatiebeveiliging van persoonsgegevens. Deze audit moet betrekking hebben op alle domeinen in dit veiligheidsplan.</t>
  </si>
  <si>
    <t>Naargelang de eisen van uw organisatie dienen informatieverwerkende faciliteiten met voldoende redundantie te worden voorzien om de beschikbaarheid van persoonsgegevens te waarborgen.</t>
  </si>
  <si>
    <t xml:space="preserve">De continuïteitsmaatregelen moeten op regelmatige basis getest en up-to-date gehouden worden. </t>
  </si>
  <si>
    <t>Op basis van een risicobeoordeling dienen de nodige maatregelen bepaald te worden om de continuïteit van de informatiebeveiliging van persoonsgegevens te waarborgen.</t>
  </si>
  <si>
    <t xml:space="preserve">Deze maatregelen dienen geïmplementeerd te worden voor het herstel van de bedrijfsprocessen, waarborgen van het vereiste niveau van informatiebeveiliging en het opnieuw beschikbaar stellen van de persoonsgegevens binnen een vooraf bepaalde tijdspanne.  </t>
  </si>
  <si>
    <t>Procedure voor het melden van informatiebeveiligingsincidenten (datalekken).  Volgens de GDPR dienen incidenten binnen de 72u aan de privacycommisie gemeld te worden, met o.a. volgende informatie: aard van de inbreuk, categorieën van betrokkenen en persoonsgegevensregisters, aantal betrokkenen en persoonsgegevensregisters, naam en contactgegevens Data Protection Officer of ander contactpunt, de waarschijnlijke gevolgen, voorgestelde of reeds getroffen maatregelen om lek aan te pakken.</t>
  </si>
  <si>
    <t xml:space="preserve">Is er een procedure aanwezig voor het opsporen, beoordelen, opvolgen, en herstellen van informatiebeveiligingsgebeurtenissen? </t>
  </si>
  <si>
    <t>Hebben leveranciers die persoonsgegevens verwerken een verwerkersovereenkomst ondertekend waarin de te nemen veiligheidsmaatregelen zijn opgenomen om in regel te zijn met de GDPR?</t>
  </si>
  <si>
    <t>Biedt de leverancier voldoende waarborgen voor de informatiebeveiliging van persoonsgegevens en zijn deze verplichtingen inzake het gebruik en verwerking contractueel vastgelegd?</t>
  </si>
  <si>
    <t xml:space="preserve">Wordt deze dienstverlening op regelmatige basis ingelicht, gemonitored, beoordeeld of geaudit?
</t>
  </si>
  <si>
    <t>De projectverantwoordelijke moet, vooraleer nieuwe of belangrijke evoluties van bestaande systemen in productie genomen worden, nagaan of voldaan is aan de beveiligingsvereisten die aan het begin van de ontwikkelingsfase vastgesteld zijn.</t>
  </si>
  <si>
    <t xml:space="preserve">Wordt er voorafgaandelijk een risicoanalyse uitgevoerd wanneer een soort verwerking - in het bijzonder een verwerking waarbij nieuwe technologieën worden gebruikt - waarschijnlijk een hoog risico voor de rechten en vrijheden van natuurlijke personen oplevert ? </t>
  </si>
  <si>
    <t>Worden voorafgaand bij de aankoop of ontwikkeling/wijziging van een informatiesysteem de beveiligingseisen met betrekking tot persoonsgegevens formeel en duidelijk vastgelegd? Wordt de veiligheidsconsulent geraadpleegd in dit proces?</t>
  </si>
  <si>
    <t>Gebeurt de communicatie bij het raadplegen of verwerken van persoongegevens op een veilige manier? Met authenticatie, authorisatie en versleuteling van connecties?</t>
  </si>
  <si>
    <t>Is er een paswoordprocedure voor het WIFI netwerk?</t>
  </si>
  <si>
    <t>Is er een scheiding tussen het WIFI-gebruik van eigen medewerkers en gasten?</t>
  </si>
  <si>
    <t>Zijn er veilige verbindingen tussen de verschillende sites?</t>
  </si>
  <si>
    <t>Is er een logische scheiding tussen organisaties op netwerkniveau zodat elke gebruiker enkel toegang heeft tot zijn eigen middelen?</t>
  </si>
  <si>
    <t xml:space="preserve">Wordt in een monitoring- en/alarmsysteem voorzien?
</t>
  </si>
  <si>
    <t xml:space="preserve">Is er beveiliging aanwezig tegen ongeoorloofde toegang zoals een externe firewall, penetratietesten, intrusion detection, URL Filtering, ...
 </t>
  </si>
  <si>
    <t>Worden back-ups ook bewaard in een andere beveiligde locatie?</t>
  </si>
  <si>
    <t>Neem gepaste beheers- en beveiligingsmaatregelen om gegevenslekken, verlies aan persoonsgegevens, gegevensbeschadinging en verstoringen van bedrijfsprocessen te vermijden tijdens informatiesysteem-audits.</t>
  </si>
  <si>
    <t>Zjin er beveiligingsmaatregelen aanwezig ter bescherming van de verschillende netwerken waarmee de apparatuur die persoonsgegevens verwerkt verbonden is ?</t>
  </si>
  <si>
    <t>Is er een veilige bewaring van back-ups?</t>
  </si>
  <si>
    <t>Krijgt men een notificatie bij het falen van back-ups?</t>
  </si>
  <si>
    <t>Bevat het back-upschema ook de bewaartijd en worden de tapes beschermd tegen vroegtijdig overschrijven?</t>
  </si>
  <si>
    <t>Hoever kan men teruggaan in het back-upschema? Is dit voldoende? Wanneer wordt gegevensverlies in het slechtste geval opgemerkt?</t>
  </si>
  <si>
    <t>Is de back-up procedure goed gedocumenteerd?</t>
  </si>
  <si>
    <t>Is een backup-procedure aanwezig?</t>
  </si>
  <si>
    <t>Worden gebruikers geïnformeerd of gewaarschuwd in geval van een reële bedreiging?</t>
  </si>
  <si>
    <t>Zijn er nog PC's of laptops met verouderde software die niet meer ondersteund worden?</t>
  </si>
  <si>
    <t>Worden alle bestanden - ook e-mails - die via netwerken of andere opslagmedia ontvangen worden voor gebruik gescand op malware?</t>
  </si>
  <si>
    <t>Is er een centrale firewall? Beschikt de internettoegang over thread emulation of sandboxing technologie?</t>
  </si>
  <si>
    <t>Is er een centraal management voor Anti-Virus? Wordt IT gewaarschuwd bij infectie?</t>
  </si>
  <si>
    <t xml:space="preserve">Wordt de gebruikte antivirus- en antimalware software up-to-date gehouden?   </t>
  </si>
  <si>
    <t>Is anti-malware- en -herstelsoftware aanwezig?</t>
  </si>
  <si>
    <t>Worden er voor smartphones, tablets en andere gepaste veiligheidsmaatregelen genomen tegen malware of cybercriminaliteit?</t>
  </si>
  <si>
    <t>Wordt er ook aandacht besteed aan goede beveiliging van Smartphones of tablets?</t>
  </si>
  <si>
    <t xml:space="preserve">Worden de standaard logins van randapparatuur, routers, switches, printers en IOT-apparaten aangepast en centraal veilig beheerd?
</t>
  </si>
  <si>
    <t xml:space="preserve">Worden er administratorrechten toegekend aan een gewone gebruiker (voor desktops en laptops)?   </t>
  </si>
  <si>
    <t>Bij het gebruik van gemeenschappelijke informatica-infrastructuur door verscheidene organisaties moeten de nodige technische en organisatorische maatregelen voorzien worden opdat enkel gemachtigde personen toegang hebben tot de persoonsgegevens voor de uitoefening van hun ambt, binnen of voor rekening van hun respectievelijke organisatie(s).</t>
  </si>
  <si>
    <t>Hebben systeembeheerders ook een gewone login zodat niet steeds wordt gewerkt met de admin login?</t>
  </si>
  <si>
    <t xml:space="preserve">Heeft uw ICT-dienst de nodige beveiligingsmaatregelen genomen om per bedrijfstoepassing de toegang tot de persoonsgegevens te beperken? Bijvoorbeeld via een identificatiesysteem (wie bent u?), authenticatiesysteem (hoe maakt u duidelijk wie u bent?) en een authorisatiesysteem (wat mag u doen?).  </t>
  </si>
  <si>
    <t>Wat is de frequentie om wachtwoorden te wijzigen?</t>
  </si>
  <si>
    <t>Wordt het wijzigen van wachtwoorden afgedwongen door de server?</t>
  </si>
  <si>
    <t>Worden complexe wachtwoorden afgedwongen?</t>
  </si>
  <si>
    <t>Is een formeel wachtwoordbeleid aanwezig?</t>
  </si>
  <si>
    <t>Worden de toegangsrechten van alle medewerkers (en externe gebruikers) tot informatie verwijderd of aangepast bij de beëindiging of wijziging van hun dienstverband?</t>
  </si>
  <si>
    <t>Bestaan er gepaste beveiligingsmaatregelen zodat iedere persoon op het netwerk slechts toegang heeft tot de persoonsgegevens waarvoor hij uitdrukkelijk authorisatie heeft?</t>
  </si>
  <si>
    <t xml:space="preserve">Bestaat er een goedgekeurd en geactualiseerd toegangsbeveiligingsbeleid voor het toekennen, veranderen en verwijderen van toegangsrechten tot toepassingen en systemen die persoonsgegevens gebruiken of verwerken? </t>
  </si>
  <si>
    <t>Worden personeelsleden geïnformeerd over hoe veilig gebruik te maken van media?</t>
  </si>
  <si>
    <t>Worden draagbare media automatisch gescand op mogelijke malware en virussen?</t>
  </si>
  <si>
    <t>Worden encryptietools gebruikt voor draagbare media?</t>
  </si>
  <si>
    <t>Wordt er gebruik gemaakt van paswoord manager programma?</t>
  </si>
  <si>
    <t>Bestaat er een procedure voor het beheer van verwijderbare media waarop persoonsgegevens worden opgeslagen die de beveiligingsperimeter van uw organisatie kunnen verlaten?</t>
  </si>
  <si>
    <t>Worden draagbare of cloud media gebruikt voor tijdelijke opslag of backups? Denk bijvoorbeeld aan presentaties, laptops, USB, Dropbox, …</t>
  </si>
  <si>
    <t>Zijn er maatregelen aanwezig om te verhinderen dat persoonsgegevens ongecontroleerd uw organisatie verlaten en in ongeoorloofde handen vallen?</t>
  </si>
  <si>
    <t>Worden beveiligingsgebeurtenissen, potentiële gebeurtenissen of andere beveiligingsrisico's gerapporteerd? Wordt de verificatie van de achtergrond van medewerkers voor functies die een belangrijk risico vormen voor informatieveiligheid en privacy regelmatig geactualiseerd?</t>
  </si>
  <si>
    <t>Organiseert men regelmatig sensibiliseringscampagnes of informatiesessies rond informatie-veiligheid en privacy?</t>
  </si>
  <si>
    <t xml:space="preserve">Gebeurt de toegang tot de KSZ via een door de KSZ goedgekeurd concept? </t>
  </si>
  <si>
    <t>Is Data Loss Prevention aanwezig?</t>
  </si>
  <si>
    <t xml:space="preserve">Welke beveilig
</t>
  </si>
  <si>
    <t>Zijn de nodige beheersmaatregelen voorzien om mobiel computergebruik (inclusief andere mobiele media) en telewerken op een veilige manier toe te laten? Denk bijvoorbeeld aan cryptografie en back-ups.</t>
  </si>
  <si>
    <t>Is telewerken toegestaan? Zoja, is een telewerk-beleid aanwezig, met gepaste maatregelen voor de toegang tot de professionele, vertrouwelijke en gevoelige gegevens van de organisatie?</t>
  </si>
  <si>
    <t>Is er beleid inzake mobiel gebruik van apparatuur aanwezig, met voorwaarden bij het gebruik van privé-toestellen voor beroepsdoeleinden, duidelijke identificatie van eigen toestellen, veilige configuratie en identificatie binnen een centraal register?</t>
  </si>
  <si>
    <t>Reactie en opvolging bestuur</t>
  </si>
  <si>
    <t>Planning 2020-2022</t>
  </si>
  <si>
    <t>LOKAAL BESTUUR</t>
  </si>
  <si>
    <t>CONTACTGEGEVENS</t>
  </si>
  <si>
    <t>"GEMEENTE"</t>
  </si>
  <si>
    <t>E-mail</t>
  </si>
  <si>
    <t>Naam</t>
  </si>
  <si>
    <t>"Adres"</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</si>
</sst>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6"/>
      <color theme="4"/>
      <name val="Calibri"/>
      <family val="2"/>
      <scheme val="minor"/>
    </font>
    <font>
      <sz val="11"/>
      <name val="Calibri"/>
      <family val="2"/>
      <scheme val="minor"/>
    </font>
    <font>
      <sz val="11"/>
      <color rgb="FF000000"/>
      <name val="Calibri"/>
      <family val="2"/>
      <scheme val="minor"/>
    </font>
    <font>
      <sz val="11"/>
      <color rgb="FF0070C0"/>
      <name val="Calibri"/>
      <family val="2"/>
      <scheme val="minor"/>
    </font>
    <font>
      <sz val="11"/>
      <color rgb="FFFF0000"/>
      <name val="Calibri"/>
      <family val="2"/>
      <scheme val="minor"/>
    </font>
    <font>
      <b/>
      <sz val="9"/>
      <color indexed="81"/>
      <name val="Tahoma"/>
      <family val="2"/>
    </font>
    <font>
      <sz val="9"/>
      <color indexed="81"/>
      <name val="Tahoma"/>
      <family val="2"/>
    </font>
    <font>
      <u/>
      <sz val="11"/>
      <color theme="10"/>
      <name val="Calibri"/>
      <family val="2"/>
      <scheme val="minor"/>
    </font>
    <font>
      <sz val="11"/>
      <color theme="1"/>
      <name val="Arial"/>
      <family val="2"/>
    </font>
    <font>
      <sz val="24"/>
      <color theme="1"/>
      <name val="Arial"/>
      <family val="2"/>
    </font>
    <font>
      <b/>
      <sz val="11"/>
      <name val="Arial"/>
      <family val="2"/>
    </font>
    <font>
      <b/>
      <sz val="11"/>
      <color theme="1"/>
      <name val="Arial"/>
      <family val="2"/>
    </font>
    <font>
      <sz val="10"/>
      <color theme="1"/>
      <name val="Arial"/>
      <family val="2"/>
    </font>
    <font>
      <b/>
      <sz val="10"/>
      <color theme="1"/>
      <name val="Arial"/>
      <family val="2"/>
    </font>
    <font>
      <i/>
      <sz val="10"/>
      <color theme="1"/>
      <name val="Arial"/>
      <family val="2"/>
    </font>
    <font>
      <b/>
      <sz val="18"/>
      <color theme="1"/>
      <name val="Arial"/>
      <family val="2"/>
    </font>
    <font>
      <b/>
      <sz val="16"/>
      <color theme="1"/>
      <name val="Arial"/>
      <family val="2"/>
    </font>
    <font>
      <b/>
      <sz val="10"/>
      <color theme="0"/>
      <name val="Arial"/>
      <family val="2"/>
    </font>
    <font>
      <sz val="10"/>
      <color rgb="FF0070C0"/>
      <name val="Arial"/>
      <family val="2"/>
    </font>
    <font>
      <sz val="10"/>
      <color theme="0"/>
      <name val="Arial"/>
      <family val="2"/>
    </font>
    <font>
      <sz val="11"/>
      <color theme="0"/>
      <name val="Arial"/>
      <family val="2"/>
    </font>
    <font>
      <b/>
      <sz val="14"/>
      <color rgb="FFFFFFFF"/>
      <name val="Arial"/>
      <family val="2"/>
    </font>
    <font>
      <sz val="14"/>
      <color theme="1"/>
      <name val="Arial"/>
      <family val="2"/>
    </font>
    <font>
      <sz val="14"/>
      <color rgb="FF000000"/>
      <name val="Arial"/>
      <family val="2"/>
    </font>
    <font>
      <b/>
      <sz val="14"/>
      <color rgb="FF000000"/>
      <name val="Arial"/>
      <family val="2"/>
    </font>
    <font>
      <u/>
      <sz val="14"/>
      <color theme="10"/>
      <name val="Arial"/>
      <family val="2"/>
    </font>
    <font>
      <b/>
      <sz val="14"/>
      <color rgb="FF000000"/>
      <name val="Barlow"/>
    </font>
    <font>
      <sz val="14"/>
      <color rgb="FF000000"/>
      <name val="Barlow"/>
    </font>
    <font>
      <u/>
      <sz val="14"/>
      <color theme="10"/>
      <name val="Barlow"/>
    </font>
    <font>
      <sz val="14"/>
      <color theme="1"/>
      <name val="Barlow"/>
    </font>
    <font>
      <b/>
      <sz val="14"/>
      <color rgb="FF0000FF"/>
      <name val="Barlow"/>
    </font>
    <font>
      <sz val="14"/>
      <color rgb="FF0000FF"/>
      <name val="Barlow"/>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rgb="FF773388"/>
        <bgColor indexed="64"/>
      </patternFill>
    </fill>
    <fill>
      <patternFill patternType="solid">
        <fgColor rgb="FFCC0177"/>
        <bgColor indexed="64"/>
      </patternFill>
    </fill>
    <fill>
      <patternFill patternType="solid">
        <fgColor rgb="FFCCDD12"/>
        <bgColor indexed="64"/>
      </patternFill>
    </fill>
    <fill>
      <patternFill patternType="solid">
        <fgColor rgb="FFA952BE"/>
        <bgColor indexed="64"/>
      </patternFill>
    </fill>
    <fill>
      <patternFill patternType="solid">
        <fgColor rgb="FFFE40AD"/>
        <bgColor indexed="64"/>
      </patternFill>
    </fill>
    <fill>
      <patternFill patternType="solid">
        <fgColor rgb="FFDFF03E"/>
        <bgColor indexed="64"/>
      </patternFill>
    </fill>
    <fill>
      <patternFill patternType="solid">
        <fgColor rgb="FFC992D6"/>
        <bgColor indexed="64"/>
      </patternFill>
    </fill>
    <fill>
      <patternFill patternType="solid">
        <fgColor rgb="FFFE76C4"/>
        <bgColor indexed="64"/>
      </patternFill>
    </fill>
    <fill>
      <patternFill patternType="solid">
        <fgColor rgb="FFA9AA9A"/>
        <bgColor indexed="64"/>
      </patternFill>
    </fill>
    <fill>
      <patternFill patternType="solid">
        <fgColor rgb="FFE7CFED"/>
        <bgColor indexed="64"/>
      </patternFill>
    </fill>
    <fill>
      <patternFill patternType="solid">
        <fgColor rgb="FF70208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rgb="FF773388"/>
      </left>
      <right style="thin">
        <color rgb="FF773388"/>
      </right>
      <top style="thin">
        <color rgb="FF773388"/>
      </top>
      <bottom style="thin">
        <color rgb="FF773388"/>
      </bottom>
      <diagonal/>
    </border>
    <border>
      <left style="medium">
        <color rgb="FF773388"/>
      </left>
      <right/>
      <top style="medium">
        <color rgb="FF773388"/>
      </top>
      <bottom style="medium">
        <color rgb="FF773388"/>
      </bottom>
      <diagonal/>
    </border>
    <border>
      <left/>
      <right/>
      <top style="medium">
        <color rgb="FF773388"/>
      </top>
      <bottom style="medium">
        <color rgb="FF773388"/>
      </bottom>
      <diagonal/>
    </border>
    <border>
      <left/>
      <right style="medium">
        <color rgb="FF773388"/>
      </right>
      <top style="medium">
        <color rgb="FF773388"/>
      </top>
      <bottom style="medium">
        <color rgb="FF773388"/>
      </bottom>
      <diagonal/>
    </border>
    <border>
      <left style="medium">
        <color rgb="FFB871CA"/>
      </left>
      <right style="medium">
        <color rgb="FFB871CA"/>
      </right>
      <top/>
      <bottom style="medium">
        <color rgb="FFB871CA"/>
      </bottom>
      <diagonal/>
    </border>
    <border>
      <left/>
      <right style="medium">
        <color rgb="FFB871CA"/>
      </right>
      <top/>
      <bottom style="medium">
        <color rgb="FFB871CA"/>
      </bottom>
      <diagonal/>
    </border>
  </borders>
  <cellStyleXfs count="2">
    <xf numFmtId="0" fontId="0" fillId="0" borderId="0"/>
    <xf numFmtId="0" fontId="8" fillId="0" borderId="0" applyNumberFormat="0" applyFill="0" applyBorder="0" applyAlignment="0" applyProtection="0"/>
  </cellStyleXfs>
  <cellXfs count="307">
    <xf numFmtId="0" fontId="0" fillId="0" borderId="0" xfId="0"/>
    <xf numFmtId="0" fontId="1" fillId="0" borderId="0" xfId="0" applyFont="1"/>
    <xf numFmtId="0" fontId="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11"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14"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25" xfId="0" applyBorder="1"/>
    <xf numFmtId="0" fontId="0" fillId="0" borderId="26" xfId="0" applyBorder="1"/>
    <xf numFmtId="0" fontId="0" fillId="0" borderId="27" xfId="0" applyBorder="1"/>
    <xf numFmtId="0" fontId="0" fillId="0" borderId="0" xfId="0" applyBorder="1" applyAlignment="1">
      <alignment wrapText="1"/>
    </xf>
    <xf numFmtId="0" fontId="0" fillId="0" borderId="20" xfId="0" applyBorder="1" applyAlignment="1">
      <alignment wrapText="1"/>
    </xf>
    <xf numFmtId="0" fontId="0" fillId="0" borderId="29" xfId="0" applyBorder="1" applyAlignment="1">
      <alignment wrapText="1"/>
    </xf>
    <xf numFmtId="0" fontId="0" fillId="0" borderId="30" xfId="0" applyBorder="1"/>
    <xf numFmtId="0" fontId="0" fillId="0" borderId="31" xfId="0" applyBorder="1"/>
    <xf numFmtId="0" fontId="0" fillId="0" borderId="32" xfId="0" applyBorder="1"/>
    <xf numFmtId="0" fontId="0" fillId="0" borderId="1" xfId="0" applyBorder="1" applyAlignment="1">
      <alignment wrapText="1"/>
    </xf>
    <xf numFmtId="0" fontId="0" fillId="0" borderId="7" xfId="0" applyBorder="1"/>
    <xf numFmtId="0" fontId="0" fillId="0" borderId="5" xfId="0" applyBorder="1" applyAlignment="1">
      <alignment wrapText="1"/>
    </xf>
    <xf numFmtId="0" fontId="0" fillId="0" borderId="34" xfId="0" applyBorder="1"/>
    <xf numFmtId="0" fontId="0" fillId="0" borderId="33" xfId="0" applyBorder="1"/>
    <xf numFmtId="0" fontId="0" fillId="0" borderId="16" xfId="0" applyBorder="1" applyAlignment="1">
      <alignment wrapText="1"/>
    </xf>
    <xf numFmtId="0" fontId="0" fillId="0" borderId="6" xfId="0" applyBorder="1" applyAlignment="1">
      <alignment wrapText="1"/>
    </xf>
    <xf numFmtId="0" fontId="0" fillId="0" borderId="10" xfId="0" applyBorder="1" applyAlignment="1">
      <alignment wrapText="1"/>
    </xf>
    <xf numFmtId="0" fontId="0" fillId="0" borderId="2" xfId="0" applyBorder="1" applyAlignment="1">
      <alignment wrapText="1"/>
    </xf>
    <xf numFmtId="0" fontId="0" fillId="0" borderId="11"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36" xfId="0" applyBorder="1"/>
    <xf numFmtId="0" fontId="0" fillId="0" borderId="35" xfId="0" applyBorder="1" applyAlignment="1">
      <alignment wrapText="1"/>
    </xf>
    <xf numFmtId="0" fontId="0" fillId="0" borderId="38" xfId="0" applyBorder="1"/>
    <xf numFmtId="0" fontId="0" fillId="0" borderId="39" xfId="0" applyBorder="1"/>
    <xf numFmtId="0" fontId="0" fillId="0" borderId="40" xfId="0" applyBorder="1"/>
    <xf numFmtId="0" fontId="0" fillId="0" borderId="41" xfId="0" applyBorder="1"/>
    <xf numFmtId="0" fontId="0" fillId="0" borderId="37" xfId="0" applyBorder="1" applyAlignment="1">
      <alignment wrapText="1"/>
    </xf>
    <xf numFmtId="0" fontId="0" fillId="2" borderId="29" xfId="0" applyFill="1" applyBorder="1" applyAlignment="1">
      <alignment wrapText="1"/>
    </xf>
    <xf numFmtId="0" fontId="0" fillId="2" borderId="12" xfId="0" applyFill="1" applyBorder="1" applyAlignment="1">
      <alignment wrapText="1"/>
    </xf>
    <xf numFmtId="0" fontId="0" fillId="2" borderId="28" xfId="0" applyFill="1" applyBorder="1" applyAlignment="1">
      <alignment wrapText="1"/>
    </xf>
    <xf numFmtId="0" fontId="0" fillId="2" borderId="20" xfId="0" applyFill="1" applyBorder="1" applyAlignment="1">
      <alignment wrapText="1"/>
    </xf>
    <xf numFmtId="0" fontId="0" fillId="2" borderId="13" xfId="0" applyFill="1" applyBorder="1" applyAlignment="1">
      <alignment wrapText="1"/>
    </xf>
    <xf numFmtId="0" fontId="0" fillId="2" borderId="14" xfId="0" applyFill="1" applyBorder="1" applyAlignment="1">
      <alignment wrapText="1"/>
    </xf>
    <xf numFmtId="0" fontId="1" fillId="0" borderId="0" xfId="0" applyFont="1" applyAlignment="1">
      <alignment wrapText="1"/>
    </xf>
    <xf numFmtId="0" fontId="0" fillId="0" borderId="24" xfId="0" applyBorder="1" applyAlignment="1">
      <alignment wrapText="1"/>
    </xf>
    <xf numFmtId="0" fontId="0" fillId="0" borderId="0" xfId="0"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7" xfId="0" applyBorder="1" applyAlignment="1">
      <alignment wrapText="1"/>
    </xf>
    <xf numFmtId="0" fontId="0" fillId="0" borderId="19" xfId="0" applyBorder="1" applyAlignment="1">
      <alignment wrapText="1"/>
    </xf>
    <xf numFmtId="0" fontId="0" fillId="0" borderId="36" xfId="0" applyBorder="1" applyAlignment="1">
      <alignment wrapText="1"/>
    </xf>
    <xf numFmtId="0" fontId="0" fillId="0" borderId="34" xfId="0" applyBorder="1" applyAlignment="1">
      <alignment wrapText="1"/>
    </xf>
    <xf numFmtId="0" fontId="0" fillId="0" borderId="33" xfId="0" applyBorder="1" applyAlignment="1">
      <alignment wrapText="1"/>
    </xf>
    <xf numFmtId="0" fontId="0" fillId="0" borderId="32" xfId="0" applyBorder="1" applyAlignment="1">
      <alignment wrapText="1"/>
    </xf>
    <xf numFmtId="0" fontId="0" fillId="2" borderId="6" xfId="0" applyFill="1" applyBorder="1" applyAlignment="1">
      <alignment wrapText="1"/>
    </xf>
    <xf numFmtId="0" fontId="0" fillId="0" borderId="27" xfId="0" applyBorder="1" applyAlignment="1">
      <alignment wrapText="1"/>
    </xf>
    <xf numFmtId="0" fontId="0" fillId="2" borderId="0" xfId="0" applyFill="1"/>
    <xf numFmtId="0" fontId="0" fillId="0" borderId="42" xfId="0" applyBorder="1"/>
    <xf numFmtId="0" fontId="0" fillId="2" borderId="10" xfId="0" applyFill="1" applyBorder="1"/>
    <xf numFmtId="0" fontId="0" fillId="2" borderId="1" xfId="0" applyFill="1" applyBorder="1"/>
    <xf numFmtId="0" fontId="0" fillId="2" borderId="19" xfId="0" applyFill="1" applyBorder="1" applyAlignment="1">
      <alignment wrapText="1"/>
    </xf>
    <xf numFmtId="0" fontId="0" fillId="2" borderId="23" xfId="0" applyFill="1" applyBorder="1" applyAlignment="1">
      <alignment wrapText="1"/>
    </xf>
    <xf numFmtId="0" fontId="0" fillId="2" borderId="2" xfId="0" applyFill="1" applyBorder="1" applyAlignment="1">
      <alignment wrapText="1"/>
    </xf>
    <xf numFmtId="0" fontId="0" fillId="2" borderId="35" xfId="0" applyFill="1" applyBorder="1" applyAlignment="1">
      <alignment wrapText="1"/>
    </xf>
    <xf numFmtId="0" fontId="0" fillId="2" borderId="33" xfId="0" applyFill="1" applyBorder="1" applyAlignment="1">
      <alignment wrapText="1"/>
    </xf>
    <xf numFmtId="0" fontId="0" fillId="0" borderId="40" xfId="0" applyBorder="1" applyAlignment="1">
      <alignment wrapText="1"/>
    </xf>
    <xf numFmtId="0" fontId="0" fillId="2" borderId="27" xfId="0" applyFill="1" applyBorder="1" applyAlignment="1">
      <alignment wrapText="1"/>
    </xf>
    <xf numFmtId="0" fontId="0" fillId="0" borderId="43" xfId="0" applyBorder="1"/>
    <xf numFmtId="0" fontId="0" fillId="2" borderId="4" xfId="0" applyFill="1" applyBorder="1" applyAlignment="1">
      <alignment wrapText="1"/>
    </xf>
    <xf numFmtId="0" fontId="0" fillId="2" borderId="37" xfId="0" applyFill="1" applyBorder="1" applyAlignment="1">
      <alignment wrapText="1"/>
    </xf>
    <xf numFmtId="0" fontId="0" fillId="2" borderId="42" xfId="0" applyFill="1" applyBorder="1"/>
    <xf numFmtId="0" fontId="0" fillId="2" borderId="31" xfId="0" applyFill="1" applyBorder="1"/>
    <xf numFmtId="0" fontId="0" fillId="2" borderId="32" xfId="0" applyFill="1" applyBorder="1"/>
    <xf numFmtId="0" fontId="0" fillId="0" borderId="16" xfId="0" applyFill="1" applyBorder="1"/>
    <xf numFmtId="0" fontId="0" fillId="0" borderId="5" xfId="0" applyFill="1" applyBorder="1"/>
    <xf numFmtId="0" fontId="0" fillId="0" borderId="0" xfId="0" applyFill="1"/>
    <xf numFmtId="0" fontId="0" fillId="2" borderId="17" xfId="0" applyFill="1" applyBorder="1" applyAlignment="1">
      <alignment wrapText="1"/>
    </xf>
    <xf numFmtId="0" fontId="0" fillId="2" borderId="32" xfId="0" applyFill="1" applyBorder="1" applyAlignment="1">
      <alignment wrapText="1"/>
    </xf>
    <xf numFmtId="0" fontId="0" fillId="2" borderId="27" xfId="0" applyFill="1" applyBorder="1"/>
    <xf numFmtId="0" fontId="0" fillId="2" borderId="2" xfId="0" applyFill="1" applyBorder="1"/>
    <xf numFmtId="0" fontId="0" fillId="0" borderId="44" xfId="0" applyBorder="1"/>
    <xf numFmtId="0" fontId="0" fillId="3" borderId="14" xfId="0" applyFill="1" applyBorder="1" applyAlignment="1">
      <alignment wrapText="1"/>
    </xf>
    <xf numFmtId="0" fontId="0" fillId="0" borderId="45" xfId="0" applyBorder="1"/>
    <xf numFmtId="0" fontId="0" fillId="0" borderId="46" xfId="0" applyBorder="1"/>
    <xf numFmtId="0" fontId="0" fillId="2" borderId="1" xfId="0" applyFill="1" applyBorder="1" applyAlignment="1">
      <alignment wrapText="1"/>
    </xf>
    <xf numFmtId="0" fontId="0" fillId="3" borderId="6" xfId="0" applyFill="1" applyBorder="1" applyAlignment="1">
      <alignment wrapText="1"/>
    </xf>
    <xf numFmtId="0" fontId="3" fillId="0" borderId="47" xfId="0" applyFont="1" applyBorder="1" applyAlignment="1">
      <alignment wrapText="1"/>
    </xf>
    <xf numFmtId="0" fontId="0" fillId="0" borderId="48" xfId="0" applyBorder="1" applyAlignment="1">
      <alignment wrapText="1"/>
    </xf>
    <xf numFmtId="0" fontId="0" fillId="2" borderId="48" xfId="0" applyFill="1" applyBorder="1" applyAlignment="1">
      <alignment wrapText="1"/>
    </xf>
    <xf numFmtId="0" fontId="0" fillId="2" borderId="49" xfId="0" applyFill="1" applyBorder="1" applyAlignment="1">
      <alignment wrapText="1"/>
    </xf>
    <xf numFmtId="0" fontId="0" fillId="0" borderId="50" xfId="0" applyBorder="1"/>
    <xf numFmtId="0" fontId="0" fillId="0" borderId="51" xfId="0" applyBorder="1"/>
    <xf numFmtId="0" fontId="0" fillId="2" borderId="47" xfId="0" applyFill="1" applyBorder="1" applyAlignment="1">
      <alignment wrapText="1"/>
    </xf>
    <xf numFmtId="0" fontId="0" fillId="3" borderId="48" xfId="0" applyFill="1" applyBorder="1" applyAlignment="1">
      <alignment wrapText="1"/>
    </xf>
    <xf numFmtId="0" fontId="0" fillId="3" borderId="49" xfId="0" applyFill="1" applyBorder="1" applyAlignment="1">
      <alignment wrapText="1"/>
    </xf>
    <xf numFmtId="0" fontId="0" fillId="2" borderId="10" xfId="0" applyFill="1" applyBorder="1" applyAlignment="1">
      <alignment wrapText="1"/>
    </xf>
    <xf numFmtId="0" fontId="0" fillId="2" borderId="52" xfId="0" applyFill="1" applyBorder="1" applyAlignment="1">
      <alignment wrapText="1"/>
    </xf>
    <xf numFmtId="0" fontId="0" fillId="0" borderId="53" xfId="0" applyBorder="1"/>
    <xf numFmtId="0" fontId="0" fillId="3" borderId="52" xfId="0" applyFill="1" applyBorder="1" applyAlignment="1">
      <alignment wrapText="1"/>
    </xf>
    <xf numFmtId="0" fontId="0" fillId="3" borderId="11"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4" fillId="0" borderId="0" xfId="0" applyFont="1"/>
    <xf numFmtId="0" fontId="4" fillId="0" borderId="0" xfId="0" applyFont="1" applyAlignment="1">
      <alignment horizontal="right"/>
    </xf>
    <xf numFmtId="0" fontId="0" fillId="0" borderId="14" xfId="0" applyFill="1" applyBorder="1" applyAlignment="1">
      <alignment wrapText="1"/>
    </xf>
    <xf numFmtId="0" fontId="0" fillId="0" borderId="0" xfId="0" applyAlignment="1">
      <alignment horizontal="left"/>
    </xf>
    <xf numFmtId="0" fontId="4" fillId="0" borderId="0" xfId="0" applyFont="1" applyAlignment="1">
      <alignment horizontal="left"/>
    </xf>
    <xf numFmtId="0" fontId="0" fillId="2" borderId="0" xfId="0" applyFill="1" applyAlignment="1">
      <alignment horizontal="left"/>
    </xf>
    <xf numFmtId="0" fontId="4" fillId="0" borderId="0" xfId="0" applyFont="1" applyBorder="1" applyAlignment="1">
      <alignment horizontal="left"/>
    </xf>
    <xf numFmtId="0" fontId="0" fillId="0" borderId="0" xfId="0"/>
    <xf numFmtId="0" fontId="0" fillId="0" borderId="0" xfId="0" applyBorder="1"/>
    <xf numFmtId="0" fontId="0" fillId="0" borderId="16" xfId="0" applyFill="1" applyBorder="1" applyAlignment="1">
      <alignment vertical="top" wrapText="1"/>
    </xf>
    <xf numFmtId="0" fontId="0" fillId="0" borderId="5" xfId="0" applyFill="1" applyBorder="1" applyAlignment="1">
      <alignment vertical="top" wrapText="1"/>
    </xf>
    <xf numFmtId="0" fontId="0" fillId="0" borderId="6" xfId="0" applyFill="1" applyBorder="1" applyAlignment="1">
      <alignment vertical="top" wrapText="1"/>
    </xf>
    <xf numFmtId="0" fontId="0" fillId="2" borderId="13" xfId="0" applyFill="1" applyBorder="1" applyAlignment="1">
      <alignment vertical="top" wrapText="1"/>
    </xf>
    <xf numFmtId="0" fontId="4" fillId="0" borderId="0" xfId="0" applyFont="1" applyAlignment="1">
      <alignment horizontal="left" vertical="top" wrapText="1"/>
    </xf>
    <xf numFmtId="0" fontId="1" fillId="0" borderId="0" xfId="0" applyFont="1" applyAlignment="1">
      <alignment vertical="top" wrapText="1"/>
    </xf>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right" vertical="top" wrapText="1"/>
    </xf>
    <xf numFmtId="0" fontId="0" fillId="0" borderId="24"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0" fillId="0" borderId="32" xfId="0" applyBorder="1" applyAlignment="1">
      <alignment vertical="top" wrapText="1"/>
    </xf>
    <xf numFmtId="0" fontId="0" fillId="0" borderId="12" xfId="0" applyBorder="1" applyAlignment="1">
      <alignment vertical="top" wrapText="1"/>
    </xf>
    <xf numFmtId="0" fontId="0" fillId="0" borderId="51" xfId="0" applyBorder="1" applyAlignment="1">
      <alignment vertical="top" wrapText="1"/>
    </xf>
    <xf numFmtId="0" fontId="0" fillId="0" borderId="34" xfId="0" applyBorder="1" applyAlignment="1">
      <alignment vertical="top" wrapText="1"/>
    </xf>
    <xf numFmtId="0" fontId="0" fillId="2" borderId="33" xfId="0" applyFill="1" applyBorder="1" applyAlignment="1">
      <alignment vertical="top" wrapText="1"/>
    </xf>
    <xf numFmtId="0" fontId="0" fillId="0" borderId="45" xfId="0"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46"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4" borderId="20" xfId="0" applyFill="1" applyBorder="1" applyAlignment="1">
      <alignment vertical="top" wrapText="1"/>
    </xf>
    <xf numFmtId="0" fontId="0" fillId="0" borderId="25" xfId="0" applyFill="1" applyBorder="1" applyAlignment="1">
      <alignment vertical="top"/>
    </xf>
    <xf numFmtId="16" fontId="0" fillId="0" borderId="26" xfId="0" applyNumberFormat="1" applyFill="1" applyBorder="1" applyAlignment="1">
      <alignment vertical="top"/>
    </xf>
    <xf numFmtId="0" fontId="0" fillId="0" borderId="27" xfId="0" applyFill="1" applyBorder="1" applyAlignment="1">
      <alignment vertical="top" wrapText="1"/>
    </xf>
    <xf numFmtId="0" fontId="4" fillId="0" borderId="0" xfId="0" applyFont="1" applyAlignment="1">
      <alignment vertical="top"/>
    </xf>
    <xf numFmtId="0" fontId="0" fillId="0" borderId="0" xfId="0" applyAlignment="1">
      <alignment vertical="top"/>
    </xf>
    <xf numFmtId="0" fontId="4" fillId="0" borderId="0" xfId="0" applyFont="1" applyAlignment="1">
      <alignment horizontal="right" vertical="top"/>
    </xf>
    <xf numFmtId="0" fontId="0" fillId="0" borderId="7"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12" xfId="0" applyFont="1" applyBorder="1" applyAlignment="1">
      <alignment vertical="top" wrapText="1"/>
    </xf>
    <xf numFmtId="0" fontId="0" fillId="0" borderId="36" xfId="0" applyBorder="1" applyAlignment="1">
      <alignment vertical="top" wrapText="1"/>
    </xf>
    <xf numFmtId="0" fontId="4" fillId="0" borderId="0" xfId="0" applyFont="1" applyFill="1" applyAlignment="1">
      <alignment vertical="top"/>
    </xf>
    <xf numFmtId="0" fontId="0" fillId="2" borderId="29" xfId="0" applyFont="1" applyFill="1" applyBorder="1" applyAlignment="1">
      <alignment vertical="top" wrapText="1"/>
    </xf>
    <xf numFmtId="0" fontId="0" fillId="2" borderId="6" xfId="0" applyFill="1" applyBorder="1" applyAlignment="1">
      <alignment vertical="top" wrapText="1"/>
    </xf>
    <xf numFmtId="0" fontId="0" fillId="0" borderId="0" xfId="0" applyFill="1" applyAlignment="1">
      <alignment vertical="top"/>
    </xf>
    <xf numFmtId="0" fontId="0" fillId="0" borderId="29" xfId="0" applyFont="1" applyBorder="1" applyAlignment="1">
      <alignment vertical="top" wrapText="1"/>
    </xf>
    <xf numFmtId="0" fontId="0" fillId="0" borderId="16"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13" xfId="0" applyFont="1" applyBorder="1" applyAlignment="1">
      <alignment vertical="top" wrapText="1"/>
    </xf>
    <xf numFmtId="0" fontId="0" fillId="0" borderId="14" xfId="0" applyFont="1" applyBorder="1" applyAlignment="1">
      <alignment vertical="top" wrapText="1"/>
    </xf>
    <xf numFmtId="0" fontId="0" fillId="0" borderId="11" xfId="0" applyBorder="1" applyAlignment="1">
      <alignment vertical="top" wrapText="1"/>
    </xf>
    <xf numFmtId="0" fontId="0" fillId="0" borderId="33" xfId="0" applyBorder="1" applyAlignment="1">
      <alignment vertical="top" wrapText="1"/>
    </xf>
    <xf numFmtId="0" fontId="0" fillId="2" borderId="16" xfId="0" applyFill="1" applyBorder="1" applyAlignment="1">
      <alignment vertical="top" wrapText="1"/>
    </xf>
    <xf numFmtId="0" fontId="0" fillId="2" borderId="5" xfId="0" applyFill="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0" fillId="3" borderId="14" xfId="0" applyFill="1" applyBorder="1" applyAlignment="1">
      <alignment vertical="top" wrapText="1"/>
    </xf>
    <xf numFmtId="0" fontId="0" fillId="0" borderId="0" xfId="0" applyAlignment="1">
      <alignment wrapText="1"/>
    </xf>
    <xf numFmtId="0" fontId="0" fillId="0" borderId="0" xfId="0"/>
    <xf numFmtId="0" fontId="8" fillId="0" borderId="0" xfId="1"/>
    <xf numFmtId="2" fontId="0" fillId="0" borderId="0" xfId="0" applyNumberFormat="1"/>
    <xf numFmtId="0" fontId="9" fillId="0" borderId="0" xfId="0" applyFont="1" applyAlignment="1">
      <alignment horizontal="center" vertical="center" wrapText="1"/>
    </xf>
    <xf numFmtId="0" fontId="9" fillId="0" borderId="0" xfId="0" applyFont="1" applyAlignment="1">
      <alignment wrapText="1"/>
    </xf>
    <xf numFmtId="0" fontId="9" fillId="0" borderId="0" xfId="0" applyFont="1" applyAlignment="1">
      <alignment horizontal="center" vertical="center"/>
    </xf>
    <xf numFmtId="0" fontId="9" fillId="0" borderId="0" xfId="0" applyFont="1" applyAlignment="1"/>
    <xf numFmtId="0" fontId="9" fillId="0" borderId="0" xfId="0" applyFont="1"/>
    <xf numFmtId="0" fontId="10" fillId="0" borderId="0" xfId="0" applyFont="1"/>
    <xf numFmtId="0" fontId="9" fillId="0" borderId="0" xfId="0" applyFont="1" applyFill="1" applyAlignment="1">
      <alignment horizontal="left" vertical="top"/>
    </xf>
    <xf numFmtId="0" fontId="9" fillId="0" borderId="0" xfId="0" applyFont="1" applyFill="1" applyAlignment="1"/>
    <xf numFmtId="0" fontId="9" fillId="0" borderId="0" xfId="0" applyFont="1" applyFill="1" applyAlignment="1">
      <alignment wrapText="1"/>
    </xf>
    <xf numFmtId="0" fontId="9" fillId="0" borderId="0" xfId="0" applyFont="1" applyAlignment="1">
      <alignment horizontal="left" vertical="top"/>
    </xf>
    <xf numFmtId="9" fontId="9" fillId="0" borderId="0" xfId="0" applyNumberFormat="1" applyFont="1"/>
    <xf numFmtId="0" fontId="13" fillId="0" borderId="0" xfId="0" applyFont="1" applyAlignment="1">
      <alignment horizontal="center" vertical="center" wrapText="1"/>
    </xf>
    <xf numFmtId="0" fontId="13" fillId="0" borderId="0" xfId="0" applyFont="1" applyAlignment="1">
      <alignment wrapText="1"/>
    </xf>
    <xf numFmtId="0" fontId="13" fillId="0" borderId="0" xfId="0" applyNumberFormat="1" applyFont="1" applyAlignment="1">
      <alignment horizontal="center" vertical="center" wrapText="1"/>
    </xf>
    <xf numFmtId="0" fontId="13" fillId="0" borderId="0" xfId="0" applyFont="1" applyAlignment="1">
      <alignment horizontal="left" vertical="top" wrapText="1"/>
    </xf>
    <xf numFmtId="9" fontId="13" fillId="0" borderId="0" xfId="0" applyNumberFormat="1" applyFont="1" applyAlignment="1">
      <alignment wrapText="1"/>
    </xf>
    <xf numFmtId="1" fontId="13" fillId="0" borderId="0" xfId="0" applyNumberFormat="1" applyFont="1" applyAlignment="1">
      <alignment wrapText="1"/>
    </xf>
    <xf numFmtId="2" fontId="13" fillId="0" borderId="0" xfId="0" applyNumberFormat="1" applyFont="1" applyAlignment="1">
      <alignment wrapText="1"/>
    </xf>
    <xf numFmtId="0" fontId="16" fillId="0" borderId="0" xfId="0" applyFont="1"/>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xf numFmtId="0" fontId="17" fillId="0" borderId="0" xfId="0" applyFont="1"/>
    <xf numFmtId="0" fontId="17" fillId="0" borderId="0" xfId="0" applyFont="1" applyAlignment="1">
      <alignment wrapText="1"/>
    </xf>
    <xf numFmtId="0" fontId="12" fillId="15" borderId="63" xfId="0" applyFont="1" applyFill="1" applyBorder="1" applyAlignment="1">
      <alignment horizontal="center" vertical="center" wrapText="1"/>
    </xf>
    <xf numFmtId="0" fontId="17" fillId="0" borderId="0" xfId="0" applyFont="1" applyAlignment="1">
      <alignment horizontal="center"/>
    </xf>
    <xf numFmtId="0" fontId="9" fillId="0" borderId="0" xfId="0" applyFont="1" applyAlignment="1">
      <alignment vertical="top" wrapText="1"/>
    </xf>
    <xf numFmtId="0" fontId="9" fillId="0" borderId="0" xfId="0" applyFont="1" applyAlignment="1">
      <alignment vertical="top"/>
    </xf>
    <xf numFmtId="0" fontId="18" fillId="5" borderId="57" xfId="0" applyFont="1" applyFill="1" applyBorder="1" applyAlignment="1">
      <alignment horizontal="center" vertical="center"/>
    </xf>
    <xf numFmtId="0" fontId="18" fillId="5" borderId="1" xfId="0" applyFont="1" applyFill="1" applyBorder="1" applyAlignment="1">
      <alignment horizontal="left" vertical="center"/>
    </xf>
    <xf numFmtId="0" fontId="18" fillId="5" borderId="1" xfId="0" applyFont="1" applyFill="1" applyBorder="1"/>
    <xf numFmtId="0" fontId="18" fillId="5" borderId="1" xfId="0" applyFont="1" applyFill="1" applyBorder="1" applyAlignment="1">
      <alignment vertical="top" wrapText="1"/>
    </xf>
    <xf numFmtId="0" fontId="18" fillId="5" borderId="1" xfId="0" applyFont="1" applyFill="1" applyBorder="1" applyAlignment="1">
      <alignment horizontal="center" vertical="center"/>
    </xf>
    <xf numFmtId="0" fontId="18" fillId="5" borderId="58" xfId="0" applyFont="1" applyFill="1" applyBorder="1" applyAlignment="1">
      <alignment horizontal="center" vertical="center"/>
    </xf>
    <xf numFmtId="0" fontId="13" fillId="0" borderId="57" xfId="0" applyFont="1" applyBorder="1" applyAlignment="1">
      <alignment horizontal="center" vertical="center"/>
    </xf>
    <xf numFmtId="0" fontId="14" fillId="6" borderId="1" xfId="0" applyFont="1" applyFill="1" applyBorder="1" applyAlignment="1">
      <alignment horizontal="center" vertical="center"/>
    </xf>
    <xf numFmtId="0" fontId="14" fillId="6" borderId="1" xfId="0" applyFont="1" applyFill="1" applyBorder="1" applyAlignment="1">
      <alignment horizontal="left" vertical="center"/>
    </xf>
    <xf numFmtId="0" fontId="14" fillId="6" borderId="1" xfId="0" applyFont="1" applyFill="1" applyBorder="1" applyAlignment="1">
      <alignment vertical="top" wrapText="1"/>
    </xf>
    <xf numFmtId="0" fontId="14" fillId="6" borderId="58" xfId="0" applyFont="1" applyFill="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top" wrapText="1"/>
    </xf>
    <xf numFmtId="0" fontId="13" fillId="0" borderId="58" xfId="0" applyFont="1" applyBorder="1" applyAlignment="1">
      <alignment horizontal="center" vertical="center"/>
    </xf>
    <xf numFmtId="0" fontId="14" fillId="6" borderId="1" xfId="0" applyFont="1" applyFill="1" applyBorder="1" applyAlignment="1">
      <alignment vertical="top"/>
    </xf>
    <xf numFmtId="0" fontId="14" fillId="6" borderId="1" xfId="0" applyFont="1" applyFill="1" applyBorder="1" applyAlignment="1">
      <alignment vertical="center"/>
    </xf>
    <xf numFmtId="0" fontId="18" fillId="5" borderId="57" xfId="0" applyFont="1" applyFill="1" applyBorder="1"/>
    <xf numFmtId="0" fontId="18" fillId="5" borderId="1" xfId="0" applyFont="1" applyFill="1" applyBorder="1" applyAlignment="1">
      <alignment vertical="top"/>
    </xf>
    <xf numFmtId="0" fontId="18" fillId="5" borderId="1" xfId="0" applyFont="1" applyFill="1" applyBorder="1" applyAlignment="1">
      <alignment vertical="center"/>
    </xf>
    <xf numFmtId="0" fontId="18" fillId="5" borderId="57" xfId="0" applyFont="1" applyFill="1" applyBorder="1" applyAlignment="1">
      <alignment horizontal="center"/>
    </xf>
    <xf numFmtId="0" fontId="13" fillId="0" borderId="1" xfId="0" quotePrefix="1" applyFont="1" applyBorder="1" applyAlignment="1">
      <alignment vertical="top" wrapText="1"/>
    </xf>
    <xf numFmtId="0" fontId="13" fillId="0" borderId="0" xfId="0" applyFont="1" applyAlignment="1">
      <alignment vertical="top" wrapText="1"/>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60" xfId="0" applyFont="1" applyBorder="1" applyAlignment="1">
      <alignment vertical="top" wrapText="1"/>
    </xf>
    <xf numFmtId="0" fontId="13" fillId="0" borderId="61" xfId="0" applyFont="1" applyBorder="1" applyAlignment="1">
      <alignment horizontal="center" vertical="center"/>
    </xf>
    <xf numFmtId="0" fontId="20" fillId="7" borderId="0" xfId="0" applyFont="1" applyFill="1" applyAlignment="1">
      <alignment horizontal="center" vertical="center" textRotation="90"/>
    </xf>
    <xf numFmtId="0" fontId="20" fillId="7" borderId="0" xfId="0" applyFont="1" applyFill="1" applyAlignment="1">
      <alignment horizontal="center" vertical="center" wrapText="1"/>
    </xf>
    <xf numFmtId="0" fontId="20" fillId="8" borderId="0" xfId="0" applyFont="1" applyFill="1" applyAlignment="1">
      <alignment horizontal="center" vertical="center"/>
    </xf>
    <xf numFmtId="0" fontId="20" fillId="8" borderId="0" xfId="0" applyFont="1" applyFill="1" applyAlignment="1">
      <alignment horizontal="center" vertical="center" wrapText="1"/>
    </xf>
    <xf numFmtId="0" fontId="20" fillId="8" borderId="68" xfId="0" applyFont="1" applyFill="1" applyBorder="1" applyAlignment="1">
      <alignment horizontal="center" vertical="center"/>
    </xf>
    <xf numFmtId="0" fontId="20" fillId="8" borderId="69" xfId="0" applyFont="1" applyFill="1" applyBorder="1" applyAlignment="1">
      <alignment horizontal="center" vertical="center"/>
    </xf>
    <xf numFmtId="0" fontId="20" fillId="8" borderId="70" xfId="0" applyFont="1" applyFill="1" applyBorder="1" applyAlignment="1">
      <alignment horizontal="center" vertical="center" wrapText="1"/>
    </xf>
    <xf numFmtId="0" fontId="20" fillId="9" borderId="0" xfId="0" applyFont="1" applyFill="1" applyAlignment="1">
      <alignment horizontal="center" vertical="center"/>
    </xf>
    <xf numFmtId="0" fontId="20" fillId="9" borderId="0" xfId="0" applyFont="1" applyFill="1" applyAlignment="1">
      <alignment horizontal="center" vertical="center" wrapText="1"/>
    </xf>
    <xf numFmtId="0" fontId="20" fillId="10" borderId="0" xfId="0" applyFont="1" applyFill="1" applyAlignment="1">
      <alignment horizontal="center" vertical="center" wrapText="1"/>
    </xf>
    <xf numFmtId="0" fontId="20" fillId="11" borderId="0" xfId="0" applyFont="1" applyFill="1" applyAlignment="1">
      <alignment horizontal="center" vertical="center" wrapText="1"/>
    </xf>
    <xf numFmtId="0" fontId="20" fillId="13" borderId="0" xfId="0" applyFont="1" applyFill="1" applyAlignment="1">
      <alignment horizontal="center" vertical="center" wrapText="1"/>
    </xf>
    <xf numFmtId="0" fontId="20" fillId="0" borderId="0" xfId="0" applyFont="1"/>
    <xf numFmtId="0" fontId="20" fillId="12" borderId="0" xfId="0" applyFont="1" applyFill="1" applyAlignment="1">
      <alignment horizontal="center" vertical="center"/>
    </xf>
    <xf numFmtId="0" fontId="20" fillId="14" borderId="0" xfId="0" applyFont="1" applyFill="1" applyAlignment="1">
      <alignment horizontal="center" vertical="center"/>
    </xf>
    <xf numFmtId="0" fontId="18" fillId="7" borderId="54" xfId="0" applyFont="1" applyFill="1" applyBorder="1" applyAlignment="1">
      <alignment horizontal="center" vertical="center" textRotation="90" wrapText="1"/>
    </xf>
    <xf numFmtId="0" fontId="18" fillId="7" borderId="55" xfId="0" applyFont="1" applyFill="1" applyBorder="1" applyAlignment="1">
      <alignment horizontal="center" vertical="center" textRotation="90"/>
    </xf>
    <xf numFmtId="0" fontId="18" fillId="7" borderId="55" xfId="0" applyFont="1" applyFill="1" applyBorder="1" applyAlignment="1">
      <alignment horizontal="center" vertical="center" wrapText="1"/>
    </xf>
    <xf numFmtId="0" fontId="18" fillId="7" borderId="55" xfId="0" applyFont="1" applyFill="1" applyBorder="1" applyAlignment="1">
      <alignment horizontal="center" vertical="center" textRotation="90" wrapText="1"/>
    </xf>
    <xf numFmtId="0" fontId="18" fillId="7" borderId="56" xfId="0" applyFont="1" applyFill="1" applyBorder="1" applyAlignment="1">
      <alignment horizontal="center" vertical="center"/>
    </xf>
    <xf numFmtId="0" fontId="21" fillId="0" borderId="0" xfId="0" applyFont="1"/>
    <xf numFmtId="0" fontId="13" fillId="0" borderId="72" xfId="0" applyFont="1" applyBorder="1"/>
    <xf numFmtId="9" fontId="13" fillId="0" borderId="72" xfId="0" applyNumberFormat="1" applyFont="1" applyBorder="1"/>
    <xf numFmtId="0" fontId="13" fillId="0" borderId="72" xfId="0" applyFont="1" applyBorder="1" applyAlignment="1">
      <alignment vertical="top"/>
    </xf>
    <xf numFmtId="0" fontId="13" fillId="0" borderId="72" xfId="0" applyFont="1" applyBorder="1" applyAlignment="1">
      <alignment vertical="top" wrapText="1"/>
    </xf>
    <xf numFmtId="9" fontId="13" fillId="0" borderId="72" xfId="0" applyNumberFormat="1" applyFont="1" applyBorder="1" applyAlignment="1">
      <alignment vertical="top"/>
    </xf>
    <xf numFmtId="0" fontId="0" fillId="0" borderId="0" xfId="0" applyAlignment="1"/>
    <xf numFmtId="0" fontId="25" fillId="16" borderId="76" xfId="0" applyFont="1" applyFill="1" applyBorder="1" applyAlignment="1">
      <alignment vertical="center"/>
    </xf>
    <xf numFmtId="0" fontId="23" fillId="16" borderId="76" xfId="0" applyFont="1" applyFill="1" applyBorder="1" applyAlignment="1">
      <alignment vertical="center"/>
    </xf>
    <xf numFmtId="0" fontId="23" fillId="0" borderId="76" xfId="0" applyFont="1" applyBorder="1" applyAlignment="1">
      <alignment vertical="center"/>
    </xf>
    <xf numFmtId="0" fontId="24" fillId="16" borderId="77" xfId="0" applyFont="1" applyFill="1" applyBorder="1" applyAlignment="1">
      <alignment horizontal="center" vertical="center"/>
    </xf>
    <xf numFmtId="0" fontId="23" fillId="16" borderId="77" xfId="0" applyFont="1" applyFill="1" applyBorder="1" applyAlignment="1">
      <alignment horizontal="center" vertical="center"/>
    </xf>
    <xf numFmtId="0" fontId="23" fillId="0" borderId="77" xfId="0" applyFont="1" applyBorder="1" applyAlignment="1">
      <alignment horizontal="center" vertical="center"/>
    </xf>
    <xf numFmtId="0" fontId="24" fillId="16" borderId="77" xfId="0" applyFont="1" applyFill="1" applyBorder="1" applyAlignment="1">
      <alignment horizontal="left" vertical="center"/>
    </xf>
    <xf numFmtId="0" fontId="26" fillId="16" borderId="77" xfId="1" applyFont="1" applyFill="1" applyBorder="1" applyAlignment="1">
      <alignment horizontal="left" vertical="center"/>
    </xf>
    <xf numFmtId="0" fontId="23" fillId="0" borderId="77" xfId="0" applyFont="1" applyBorder="1" applyAlignment="1">
      <alignment horizontal="left" vertical="center"/>
    </xf>
    <xf numFmtId="0" fontId="22" fillId="17" borderId="73" xfId="0" applyFont="1" applyFill="1" applyBorder="1" applyAlignment="1">
      <alignment horizontal="center" vertical="center"/>
    </xf>
    <xf numFmtId="0" fontId="22" fillId="17" borderId="74" xfId="0" applyFont="1" applyFill="1" applyBorder="1" applyAlignment="1">
      <alignment horizontal="center" vertical="center"/>
    </xf>
    <xf numFmtId="0" fontId="22" fillId="17" borderId="75" xfId="0" applyFont="1" applyFill="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11" fillId="15" borderId="65" xfId="0" applyFont="1" applyFill="1" applyBorder="1" applyAlignment="1">
      <alignment horizontal="center" vertical="center"/>
    </xf>
    <xf numFmtId="0" fontId="11" fillId="15" borderId="66" xfId="0" applyFont="1" applyFill="1" applyBorder="1" applyAlignment="1">
      <alignment horizontal="center" vertical="center"/>
    </xf>
    <xf numFmtId="0" fontId="11" fillId="15" borderId="67" xfId="0" applyFont="1" applyFill="1" applyBorder="1" applyAlignment="1">
      <alignment horizontal="center" vertical="center"/>
    </xf>
    <xf numFmtId="0" fontId="12" fillId="15" borderId="62" xfId="0" applyFont="1" applyFill="1" applyBorder="1" applyAlignment="1">
      <alignment horizontal="center" vertical="center" wrapText="1"/>
    </xf>
    <xf numFmtId="0" fontId="12" fillId="15" borderId="63" xfId="0" applyFont="1" applyFill="1" applyBorder="1" applyAlignment="1">
      <alignment horizontal="center" vertical="center" wrapText="1"/>
    </xf>
    <xf numFmtId="0" fontId="12" fillId="15" borderId="64" xfId="0" applyFont="1" applyFill="1" applyBorder="1" applyAlignment="1">
      <alignment horizontal="center" vertical="center" wrapText="1"/>
    </xf>
    <xf numFmtId="0" fontId="17" fillId="0" borderId="71" xfId="0" applyFont="1" applyBorder="1" applyAlignment="1">
      <alignment horizontal="center"/>
    </xf>
    <xf numFmtId="0" fontId="17" fillId="0" borderId="0" xfId="0" applyFont="1" applyBorder="1" applyAlignment="1">
      <alignment horizontal="center"/>
    </xf>
    <xf numFmtId="0" fontId="12" fillId="15" borderId="62" xfId="0" applyFont="1" applyFill="1" applyBorder="1" applyAlignment="1">
      <alignment horizontal="center" vertical="center"/>
    </xf>
    <xf numFmtId="0" fontId="12" fillId="15" borderId="63" xfId="0" applyFont="1" applyFill="1" applyBorder="1" applyAlignment="1">
      <alignment horizontal="center" vertical="center"/>
    </xf>
    <xf numFmtId="0" fontId="12" fillId="15" borderId="64" xfId="0" applyFont="1" applyFill="1" applyBorder="1" applyAlignment="1">
      <alignment horizontal="center" vertical="center"/>
    </xf>
    <xf numFmtId="0" fontId="27" fillId="16" borderId="76" xfId="0" applyFont="1" applyFill="1" applyBorder="1" applyAlignment="1">
      <alignment vertical="center"/>
    </xf>
    <xf numFmtId="0" fontId="28" fillId="16" borderId="77" xfId="0" applyFont="1" applyFill="1" applyBorder="1" applyAlignment="1">
      <alignment horizontal="left" vertical="center"/>
    </xf>
    <xf numFmtId="0" fontId="29" fillId="16" borderId="77" xfId="1" applyFont="1" applyFill="1" applyBorder="1" applyAlignment="1">
      <alignment horizontal="left" vertical="center"/>
    </xf>
    <xf numFmtId="0" fontId="30" fillId="0" borderId="76" xfId="0" applyFont="1" applyBorder="1" applyAlignment="1">
      <alignment vertical="center"/>
    </xf>
    <xf numFmtId="0" fontId="30" fillId="0" borderId="77" xfId="0" applyFont="1" applyBorder="1" applyAlignment="1">
      <alignment horizontal="left" vertical="center"/>
    </xf>
    <xf numFmtId="0" fontId="27" fillId="0" borderId="76" xfId="0" applyFont="1" applyBorder="1" applyAlignment="1">
      <alignment vertical="center"/>
    </xf>
    <xf numFmtId="0" fontId="28" fillId="0" borderId="77" xfId="0" applyFont="1" applyBorder="1" applyAlignment="1">
      <alignment horizontal="left" vertical="center"/>
    </xf>
    <xf numFmtId="0" fontId="29" fillId="0" borderId="77" xfId="1" applyFont="1" applyBorder="1" applyAlignment="1">
      <alignment horizontal="left" vertical="center"/>
    </xf>
    <xf numFmtId="0" fontId="31" fillId="16" borderId="76" xfId="0" applyFont="1" applyFill="1" applyBorder="1" applyAlignment="1">
      <alignment vertical="center"/>
    </xf>
    <xf numFmtId="0" fontId="31" fillId="0" borderId="76" xfId="0" applyFont="1" applyBorder="1" applyAlignment="1">
      <alignment vertical="center"/>
    </xf>
    <xf numFmtId="0" fontId="32" fillId="0" borderId="77" xfId="0" applyFont="1" applyBorder="1" applyAlignment="1">
      <alignment horizontal="left" vertical="center"/>
    </xf>
    <xf numFmtId="0" fontId="30" fillId="16" borderId="77" xfId="0" applyFont="1" applyFill="1" applyBorder="1" applyAlignment="1">
      <alignment horizontal="left" vertical="center"/>
    </xf>
    <xf numFmtId="0" fontId="30" fillId="16" borderId="76" xfId="0" applyFont="1" applyFill="1" applyBorder="1" applyAlignment="1">
      <alignment vertical="center"/>
    </xf>
  </cellXfs>
  <cellStyles count="2">
    <cellStyle name="Hyperlink" xfId="1" builtinId="8"/>
    <cellStyle name="Normal" xfId="0" builtinId="0"/>
  </cellStyles>
  <dxfs count="62">
    <dxf>
      <fill>
        <patternFill patternType="darkUp">
          <fgColor theme="0" tint="-0.34998626667073579"/>
          <bgColor theme="0"/>
        </patternFill>
      </fill>
    </dxf>
    <dxf>
      <fill>
        <patternFill patternType="darkUp">
          <fgColor theme="0" tint="-0.34998626667073579"/>
          <bgColor theme="0"/>
        </patternFill>
      </fill>
    </dxf>
    <dxf>
      <font>
        <b/>
        <i val="0"/>
        <color theme="1"/>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7030A0"/>
        </patternFill>
      </fill>
    </dxf>
    <dxf>
      <fill>
        <patternFill patternType="darkUp">
          <fgColor theme="0" tint="-0.34998626667073579"/>
          <bgColor theme="0"/>
        </patternFill>
      </fill>
    </dxf>
    <dxf>
      <fill>
        <patternFill patternType="darkUp">
          <fgColor theme="0" tint="-0.34998626667073579"/>
          <bgColor theme="0"/>
        </patternFill>
      </fill>
    </dxf>
    <dxf>
      <font>
        <b/>
        <i val="0"/>
        <color theme="1"/>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7030A0"/>
        </patternFill>
      </fill>
    </dxf>
    <dxf>
      <fill>
        <patternFill patternType="darkUp">
          <fgColor theme="0" tint="-0.34998626667073579"/>
          <bgColor theme="0"/>
        </patternFill>
      </fill>
    </dxf>
    <dxf>
      <fill>
        <patternFill patternType="darkUp">
          <fgColor theme="0" tint="-0.34998626667073579"/>
          <bgColor theme="0"/>
        </patternFill>
      </fill>
    </dxf>
    <dxf>
      <fill>
        <patternFill patternType="darkUp">
          <fgColor theme="0" tint="-0.34998626667073579"/>
          <bgColor theme="0"/>
        </patternFill>
      </fill>
    </dxf>
    <dxf>
      <fill>
        <patternFill patternType="darkUp">
          <fgColor theme="0" tint="-0.34998626667073579"/>
          <bgColor theme="0"/>
        </patternFill>
      </fill>
    </dxf>
    <dxf>
      <font>
        <b/>
        <i val="0"/>
        <color theme="1"/>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7030A0"/>
        </patternFill>
      </fill>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numFmt numFmtId="2" formatCode="0.00"/>
      <alignment horizontal="general" vertical="bottom" textRotation="0" wrapText="1" indent="0" justifyLastLine="0" shrinkToFit="0" readingOrder="0"/>
    </dxf>
    <dxf>
      <font>
        <strike val="0"/>
        <outline val="0"/>
        <shadow val="0"/>
        <u val="none"/>
        <vertAlign val="baseline"/>
        <sz val="10"/>
        <color theme="1"/>
        <name val="Arial"/>
        <scheme val="none"/>
      </font>
      <numFmt numFmtId="1" formatCode="0"/>
      <alignment horizontal="general" vertical="bottom" textRotation="0" wrapText="1" indent="0" justifyLastLine="0" shrinkToFit="0" readingOrder="0"/>
    </dxf>
    <dxf>
      <font>
        <strike val="0"/>
        <outline val="0"/>
        <shadow val="0"/>
        <u val="none"/>
        <vertAlign val="baseline"/>
        <sz val="10"/>
        <color theme="1"/>
        <name val="Arial"/>
        <scheme val="none"/>
      </font>
      <numFmt numFmtId="13" formatCode="0%"/>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10"/>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10"/>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10"/>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0"/>
        <name val="Arial"/>
        <scheme val="none"/>
      </font>
      <fill>
        <patternFill patternType="solid">
          <bgColor theme="8"/>
        </patternFill>
      </fill>
      <alignment vertical="center" indent="0" justifyLastLine="0" shrinkToFit="0" readingOrder="0"/>
    </dxf>
  </dxfs>
  <tableStyles count="0" defaultTableStyle="TableStyleMedium2" defaultPivotStyle="PivotStyleLight16"/>
  <colors>
    <mruColors>
      <color rgb="FF702082"/>
      <color rgb="FFFE76C4"/>
      <color rgb="FF000000"/>
      <color rgb="FF773388"/>
      <color rgb="FFCC0177"/>
      <color rgb="FFA9AA9A"/>
      <color rgb="FFC992D6"/>
      <color rgb="FFDFF03E"/>
      <color rgb="FFFE40AD"/>
      <color rgb="FFA95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bar"/>
        <c:grouping val="clustered"/>
        <c:varyColors val="0"/>
        <c:ser>
          <c:idx val="0"/>
          <c:order val="0"/>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'Grafiek maturiteit'!$E$4:$F$19</c:f>
              <c:multiLvlStrCache>
                <c:ptCount val="16"/>
                <c:lvl>
                  <c:pt idx="0">
                    <c:v>RISICO</c:v>
                  </c:pt>
                  <c:pt idx="1">
                    <c:v>BELEID</c:v>
                  </c:pt>
                  <c:pt idx="2">
                    <c:v>ORGANISATIE</c:v>
                  </c:pt>
                  <c:pt idx="3">
                    <c:v>PERONEELSBELEID</c:v>
                  </c:pt>
                  <c:pt idx="4">
                    <c:v>BEDRIJFSMIDDELEN</c:v>
                  </c:pt>
                  <c:pt idx="5">
                    <c:v>TOEGANG TOT PERSOONSGEGEVENS</c:v>
                  </c:pt>
                  <c:pt idx="6">
                    <c:v>CRYPTOGRAFIE</c:v>
                  </c:pt>
                  <c:pt idx="7">
                    <c:v>FYSIEKE BEVEILIGING</c:v>
                  </c:pt>
                  <c:pt idx="8">
                    <c:v>OPERATIONELE BEVEILIGING</c:v>
                  </c:pt>
                  <c:pt idx="9">
                    <c:v>COMMUNICATIEBEVEILIGING</c:v>
                  </c:pt>
                  <c:pt idx="10">
                    <c:v>AANSCHAFFEN, ONTWIKKELEN EN ONDERHOUDEN VAN INFORMATIESYSTEMEN</c:v>
                  </c:pt>
                  <c:pt idx="11">
                    <c:v>LEVERANCIERSRELATIES</c:v>
                  </c:pt>
                  <c:pt idx="12">
                    <c:v>INFORMATIEBEVEILIGINGSINCIDENTEN</c:v>
                  </c:pt>
                  <c:pt idx="13">
                    <c:v>BEDRIJFSCONTINUÏTEIT</c:v>
                  </c:pt>
                  <c:pt idx="14">
                    <c:v>NALEVING</c:v>
                  </c:pt>
                  <c:pt idx="15">
                    <c:v>VARIA</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lvl>
              </c:multiLvlStrCache>
            </c:multiLvlStrRef>
          </c:cat>
          <c:val>
            <c:numRef>
              <c:f>'Grafiek maturiteit'!$G$4:$G$19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B925-44D2-9211-FC8C0210BA74}"/>
            </c:ext>
          </c:extLst>
        </c:ser>
        <c:dLbls>
          <c:dLblPos val="inEnd"/>
          <c:showLegendKey val="0"/>
          <c:showVal val="1"/>
          <c:showCatName val="0"/>
          <c:showSerName val="0"/>
          <c:showPercent val="0"/>
          <c:showBubbleSize val="0"/>
        </c:dLbls>
        <c:gapWidth val="65"/>
        <c:axId val="644086784"/>
        <c:axId val="641315904"/>
      </c:barChart>
      <c:catAx>
        <c:axId val="644086784"/>
        <c:scaling>
          <c:orientation val="maxMin"/>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641315904"/>
        <c:crosses val="autoZero"/>
        <c:auto val="1"/>
        <c:lblAlgn val="ctr"/>
        <c:lblOffset val="100"/>
        <c:noMultiLvlLbl val="0"/>
      </c:catAx>
      <c:valAx>
        <c:axId val="641315904"/>
        <c:scaling>
          <c:orientation val="minMax"/>
          <c:max val="1"/>
        </c:scaling>
        <c:delete val="0"/>
        <c:axPos val="t"/>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64408678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dLbls>
          <c:showLegendKey val="0"/>
          <c:showVal val="0"/>
          <c:showCatName val="0"/>
          <c:showSerName val="0"/>
          <c:showPercent val="0"/>
          <c:showBubbleSize val="0"/>
        </c:dLbls>
        <c:gapWidth val="219"/>
        <c:overlap val="100"/>
        <c:axId val="644748288"/>
        <c:axId val="641317632"/>
      </c:barChart>
      <c:catAx>
        <c:axId val="6447482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1317632"/>
        <c:crosses val="autoZero"/>
        <c:auto val="1"/>
        <c:lblAlgn val="ctr"/>
        <c:lblOffset val="100"/>
        <c:noMultiLvlLbl val="0"/>
      </c:catAx>
      <c:valAx>
        <c:axId val="64131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74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129353</xdr:colOff>
      <xdr:row>2</xdr:row>
      <xdr:rowOff>82317</xdr:rowOff>
    </xdr:from>
    <xdr:to>
      <xdr:col>0</xdr:col>
      <xdr:colOff>3080927</xdr:colOff>
      <xdr:row>7</xdr:row>
      <xdr:rowOff>75688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353" y="646761"/>
          <a:ext cx="2951574" cy="14044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xdr:row>
      <xdr:rowOff>0</xdr:rowOff>
    </xdr:from>
    <xdr:to>
      <xdr:col>27</xdr:col>
      <xdr:colOff>304800</xdr:colOff>
      <xdr:row>37</xdr:row>
      <xdr:rowOff>53340</xdr:rowOff>
    </xdr:to>
    <xdr:graphicFrame macro="">
      <xdr:nvGraphicFramePr>
        <xdr:cNvPr id="6" name="Chart 1" title="Percentage in orde">
          <a:extLst>
            <a:ext uri="{FF2B5EF4-FFF2-40B4-BE49-F238E27FC236}">
              <a16:creationId xmlns:a16="http://schemas.microsoft.com/office/drawing/2014/main" xmlns="" id="{D25125EE-D0EB-49ED-8DFC-0D2F6734C6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3</xdr:row>
      <xdr:rowOff>0</xdr:rowOff>
    </xdr:from>
    <xdr:to>
      <xdr:col>13</xdr:col>
      <xdr:colOff>438150</xdr:colOff>
      <xdr:row>20</xdr:row>
      <xdr:rowOff>180975</xdr:rowOff>
    </xdr:to>
    <xdr:graphicFrame macro="">
      <xdr:nvGraphicFramePr>
        <xdr:cNvPr id="2" name="Chart 1">
          <a:extLst>
            <a:ext uri="{FF2B5EF4-FFF2-40B4-BE49-F238E27FC236}">
              <a16:creationId xmlns:a16="http://schemas.microsoft.com/office/drawing/2014/main" xmlns="" id="{F01EB7AE-DB74-442C-B9E7-CA08EC86BE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Tabel2" displayName="Tabel2" ref="A3:AH83" totalsRowShown="0" headerRowDxfId="61" dataDxfId="60">
  <autoFilter ref="A3:AH83"/>
  <tableColumns count="34">
    <tableColumn id="1" name="Domein" dataDxfId="59"/>
    <tableColumn id="25" name="Subdomein" dataDxfId="58"/>
    <tableColumn id="11" name="Richtsnoer" dataDxfId="57"/>
    <tableColumn id="12" name="Geldend" dataDxfId="56"/>
    <tableColumn id="7" name="Domein naam" dataDxfId="55"/>
    <tableColumn id="27" name="Subdomein naam" dataDxfId="54"/>
    <tableColumn id="29" name="Vraagnummer" dataDxfId="53"/>
    <tableColumn id="2" name="Vraag" dataDxfId="52"/>
    <tableColumn id="9" name="Gespreks-partner" dataDxfId="51"/>
    <tableColumn id="3" name="Gemeente" dataDxfId="50"/>
    <tableColumn id="15" name="OCMW" dataDxfId="49"/>
    <tableColumn id="21" name="Scholen" dataDxfId="48"/>
    <tableColumn id="16" name=" Algemeen" dataDxfId="47"/>
    <tableColumn id="5" name="Opmerkingen" dataDxfId="46"/>
    <tableColumn id="37" name="Aanbeveling" dataDxfId="45"/>
    <tableColumn id="10" name="Prioriteit" dataDxfId="44"/>
    <tableColumn id="6" name="In orde" dataDxfId="43"/>
    <tableColumn id="19" name="Datum laatste update" dataDxfId="42"/>
    <tableColumn id="20" name="Reactie / opvolging" dataDxfId="41"/>
    <tableColumn id="30" name="Frequentie" dataDxfId="40"/>
    <tableColumn id="31" name="Datum laatste actie" dataDxfId="39"/>
    <tableColumn id="32" name="Naam medewerker" dataDxfId="38"/>
    <tableColumn id="33" name="Volgende geplande datum" dataDxfId="37"/>
    <tableColumn id="13" name="2020Q1" dataDxfId="36"/>
    <tableColumn id="14" name="2020 Q2" dataDxfId="35"/>
    <tableColumn id="8" name="2020 Q3" dataDxfId="34"/>
    <tableColumn id="28" name="2020 Q4" dataDxfId="33"/>
    <tableColumn id="26" name="2021" dataDxfId="32"/>
    <tableColumn id="4" name="2022" dataDxfId="31"/>
    <tableColumn id="17" name="IVT/IVC/dienst" dataDxfId="30"/>
    <tableColumn id="22" name="Percentage in orde" dataDxfId="29"/>
    <tableColumn id="35" name="Berekende waarde" dataDxfId="28">
      <calculatedColumnFormula>AE4*100*AG4</calculatedColumnFormula>
    </tableColumn>
    <tableColumn id="23" name="Maturiteitswaarde vraag/categorie" dataDxfId="27">
      <calculatedColumnFormula xml:space="preserve"> 1/COUNTIF(A$1:A$311,A4)</calculatedColumnFormula>
    </tableColumn>
    <tableColumn id="18" name="Versie" dataDxfId="26"/>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defaultRowHeight="15" x14ac:dyDescent="0.25"/>
  <sheetData>
    <row r="1" spans="1:1" x14ac:dyDescent="0.35">
      <c r="A1" s="183" t="s">
        <v>0</v>
      </c>
    </row>
    <row r="2" spans="1:1" x14ac:dyDescent="0.35">
      <c r="A2" s="183" t="s">
        <v>1</v>
      </c>
    </row>
    <row r="3" spans="1:1" x14ac:dyDescent="0.35">
      <c r="A3" s="183" t="s">
        <v>2</v>
      </c>
    </row>
    <row r="4" spans="1:1" x14ac:dyDescent="0.35">
      <c r="A4" s="183"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zoomScale="115" zoomScaleNormal="115" workbookViewId="0">
      <selection activeCell="D23" sqref="D23"/>
    </sheetView>
  </sheetViews>
  <sheetFormatPr defaultRowHeight="15" x14ac:dyDescent="0.25"/>
  <cols>
    <col min="1" max="1" width="3.42578125" style="121" customWidth="1"/>
    <col min="3" max="3" width="42.5703125" bestFit="1" customWidth="1"/>
    <col min="5" max="5" width="19.7109375" customWidth="1"/>
    <col min="6" max="6" width="40.5703125" customWidth="1"/>
  </cols>
  <sheetData>
    <row r="1" spans="1:6" ht="21" x14ac:dyDescent="0.5">
      <c r="A1" s="121">
        <v>1</v>
      </c>
      <c r="B1" s="1" t="s">
        <v>4</v>
      </c>
      <c r="C1" s="183"/>
      <c r="D1" s="117" t="s">
        <v>5</v>
      </c>
      <c r="E1" s="183"/>
      <c r="F1" s="118" t="s">
        <v>6</v>
      </c>
    </row>
    <row r="3" spans="1:6" ht="14.45" x14ac:dyDescent="0.35">
      <c r="B3" s="2" t="s">
        <v>7</v>
      </c>
      <c r="C3" s="183"/>
      <c r="D3" s="183"/>
      <c r="E3" s="183"/>
      <c r="F3" s="183"/>
    </row>
    <row r="4" spans="1:6" x14ac:dyDescent="0.25">
      <c r="B4" s="2" t="s">
        <v>8</v>
      </c>
      <c r="C4" s="183"/>
      <c r="D4" s="183"/>
      <c r="E4" s="183"/>
      <c r="F4" s="183"/>
    </row>
    <row r="6" spans="1:6" thickBot="1" x14ac:dyDescent="0.4">
      <c r="B6" s="183"/>
      <c r="C6" s="183"/>
      <c r="D6" s="183"/>
      <c r="E6" s="183"/>
      <c r="F6" s="183"/>
    </row>
    <row r="7" spans="1:6" thickBot="1" x14ac:dyDescent="0.4">
      <c r="B7" s="183"/>
      <c r="C7" s="279" t="s">
        <v>9</v>
      </c>
      <c r="D7" s="280"/>
      <c r="E7" s="280"/>
      <c r="F7" s="281"/>
    </row>
    <row r="8" spans="1:6" ht="15.75" thickBot="1" x14ac:dyDescent="0.3">
      <c r="B8" s="183"/>
      <c r="C8" s="11"/>
      <c r="D8" s="13" t="s">
        <v>10</v>
      </c>
      <c r="E8" s="14" t="s">
        <v>11</v>
      </c>
      <c r="F8" s="15" t="s">
        <v>12</v>
      </c>
    </row>
    <row r="9" spans="1:6" ht="14.45" customHeight="1" x14ac:dyDescent="0.35">
      <c r="B9" s="183"/>
      <c r="C9" s="21" t="s">
        <v>13</v>
      </c>
      <c r="D9" s="37"/>
      <c r="E9" s="34"/>
      <c r="F9" s="38" t="s">
        <v>14</v>
      </c>
    </row>
    <row r="10" spans="1:6" ht="57.95" x14ac:dyDescent="0.35">
      <c r="B10" s="183"/>
      <c r="C10" s="28" t="s">
        <v>15</v>
      </c>
      <c r="D10" s="37"/>
      <c r="E10" s="34"/>
      <c r="F10" s="38" t="s">
        <v>16</v>
      </c>
    </row>
    <row r="11" spans="1:6" ht="14.45" customHeight="1" x14ac:dyDescent="0.35">
      <c r="B11" s="183"/>
      <c r="C11" s="28" t="s">
        <v>17</v>
      </c>
      <c r="D11" s="37"/>
      <c r="E11" s="34"/>
      <c r="F11" s="38"/>
    </row>
    <row r="12" spans="1:6" ht="14.45" customHeight="1" x14ac:dyDescent="0.35">
      <c r="B12" s="183"/>
      <c r="C12" s="22" t="s">
        <v>18</v>
      </c>
      <c r="D12" s="39"/>
      <c r="E12" s="32"/>
      <c r="F12" s="40"/>
    </row>
    <row r="13" spans="1:6" ht="14.45" customHeight="1" x14ac:dyDescent="0.35">
      <c r="B13" s="183"/>
      <c r="C13" s="22" t="s">
        <v>19</v>
      </c>
      <c r="D13" s="39"/>
      <c r="E13" s="32"/>
      <c r="F13" s="40"/>
    </row>
    <row r="14" spans="1:6" ht="43.5" x14ac:dyDescent="0.35">
      <c r="B14" s="183"/>
      <c r="C14" s="22" t="s">
        <v>20</v>
      </c>
      <c r="D14" s="39"/>
      <c r="E14" s="32"/>
      <c r="F14" s="40" t="s">
        <v>21</v>
      </c>
    </row>
    <row r="15" spans="1:6" ht="14.45" customHeight="1" x14ac:dyDescent="0.35">
      <c r="B15" s="183"/>
      <c r="C15" s="22" t="s">
        <v>22</v>
      </c>
      <c r="D15" s="39"/>
      <c r="E15" s="32"/>
      <c r="F15" s="40" t="s">
        <v>23</v>
      </c>
    </row>
    <row r="16" spans="1:6" ht="29.1" x14ac:dyDescent="0.35">
      <c r="B16" s="183"/>
      <c r="C16" s="22" t="s">
        <v>24</v>
      </c>
      <c r="D16" s="39"/>
      <c r="E16" s="32"/>
      <c r="F16" s="40" t="s">
        <v>25</v>
      </c>
    </row>
    <row r="17" spans="2:7" ht="14.45" customHeight="1" x14ac:dyDescent="0.35">
      <c r="B17" s="183"/>
      <c r="C17" s="22" t="s">
        <v>26</v>
      </c>
      <c r="D17" s="39"/>
      <c r="E17" s="32"/>
      <c r="F17" s="40" t="s">
        <v>27</v>
      </c>
      <c r="G17" s="183"/>
    </row>
    <row r="18" spans="2:7" ht="29.1" x14ac:dyDescent="0.35">
      <c r="B18" s="183"/>
      <c r="C18" s="22" t="s">
        <v>28</v>
      </c>
      <c r="D18" s="39"/>
      <c r="E18" s="32"/>
      <c r="F18" s="40"/>
      <c r="G18" s="183"/>
    </row>
    <row r="19" spans="2:7" ht="14.45" x14ac:dyDescent="0.35">
      <c r="B19" s="183"/>
      <c r="C19" s="22" t="s">
        <v>29</v>
      </c>
      <c r="D19" s="39"/>
      <c r="E19" s="32"/>
      <c r="F19" s="40"/>
      <c r="G19" s="183"/>
    </row>
    <row r="20" spans="2:7" ht="14.45" x14ac:dyDescent="0.35">
      <c r="B20" s="183"/>
      <c r="C20" s="27" t="s">
        <v>30</v>
      </c>
      <c r="D20" s="60"/>
      <c r="E20" s="61"/>
      <c r="F20" s="62"/>
      <c r="G20" s="183"/>
    </row>
    <row r="21" spans="2:7" ht="14.45" x14ac:dyDescent="0.35">
      <c r="B21" s="183"/>
      <c r="C21" s="27" t="s">
        <v>31</v>
      </c>
      <c r="D21" s="60"/>
      <c r="E21" s="61"/>
      <c r="F21" s="62"/>
      <c r="G21" s="183"/>
    </row>
    <row r="22" spans="2:7" x14ac:dyDescent="0.25">
      <c r="B22" s="183"/>
      <c r="C22" s="22" t="s">
        <v>32</v>
      </c>
      <c r="D22" s="39"/>
      <c r="E22" s="32"/>
      <c r="F22" s="40" t="s">
        <v>33</v>
      </c>
      <c r="G22" s="183"/>
    </row>
    <row r="23" spans="2:7" ht="87.6" thickBot="1" x14ac:dyDescent="0.4">
      <c r="B23" s="183"/>
      <c r="C23" s="20" t="s">
        <v>34</v>
      </c>
      <c r="D23" s="41"/>
      <c r="E23" s="42"/>
      <c r="F23" s="43" t="s">
        <v>35</v>
      </c>
      <c r="G23" s="183"/>
    </row>
    <row r="24" spans="2:7" x14ac:dyDescent="0.25">
      <c r="B24" s="183"/>
      <c r="C24" s="26"/>
      <c r="D24" s="26"/>
      <c r="E24" s="26"/>
      <c r="F24" s="26"/>
      <c r="G24" s="183"/>
    </row>
    <row r="25" spans="2:7" ht="15.75" thickBot="1" x14ac:dyDescent="0.3">
      <c r="B25" s="125"/>
      <c r="C25" s="26"/>
      <c r="D25" s="26"/>
      <c r="E25" s="26"/>
      <c r="F25" s="26"/>
      <c r="G25" s="125"/>
    </row>
    <row r="26" spans="2:7" ht="30" x14ac:dyDescent="0.25">
      <c r="B26" s="183"/>
      <c r="C26" s="21" t="s">
        <v>36</v>
      </c>
      <c r="D26" s="65"/>
      <c r="E26" s="66"/>
      <c r="F26" s="67" t="s">
        <v>37</v>
      </c>
      <c r="G26" s="183"/>
    </row>
    <row r="27" spans="2:7" ht="45" x14ac:dyDescent="0.25">
      <c r="B27" s="183"/>
      <c r="C27" s="55" t="s">
        <v>38</v>
      </c>
      <c r="D27" s="110"/>
      <c r="E27" s="99"/>
      <c r="F27" s="77"/>
      <c r="G27" s="183"/>
    </row>
    <row r="28" spans="2:7" ht="75" x14ac:dyDescent="0.25">
      <c r="B28" s="183"/>
      <c r="C28" s="55" t="s">
        <v>39</v>
      </c>
      <c r="D28" s="110"/>
      <c r="E28" s="99"/>
      <c r="F28" s="77" t="s">
        <v>40</v>
      </c>
      <c r="G28" s="183"/>
    </row>
    <row r="29" spans="2:7" ht="90.75" thickBot="1" x14ac:dyDescent="0.3">
      <c r="B29" s="183"/>
      <c r="C29" s="96" t="s">
        <v>41</v>
      </c>
      <c r="D29" s="114"/>
      <c r="E29" s="115"/>
      <c r="F29" s="116" t="s">
        <v>42</v>
      </c>
      <c r="G29" s="183"/>
    </row>
  </sheetData>
  <mergeCells count="1">
    <mergeCell ref="C7:F7"/>
  </mergeCells>
  <pageMargins left="0.23622047244094491" right="0.23622047244094491" top="0.15748031496062992" bottom="0.55118110236220474" header="0.31496062992125984" footer="0.31496062992125984"/>
  <pageSetup paperSize="9" fitToHeight="0" orientation="landscape" r:id="rId1"/>
  <headerFooter>
    <oddFooter>&amp;L&amp;VIOK Vertrouwelijk&amp;V&amp;C&amp;D&amp;RPagina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workbookViewId="0">
      <selection activeCell="B11" sqref="B4:B11"/>
    </sheetView>
  </sheetViews>
  <sheetFormatPr defaultColWidth="9.140625" defaultRowHeight="15" x14ac:dyDescent="0.25"/>
  <cols>
    <col min="1" max="1" width="3.7109375" style="130" customWidth="1"/>
    <col min="2" max="2" width="58.42578125" style="133" customWidth="1"/>
    <col min="3" max="3" width="9.85546875" style="133" customWidth="1"/>
    <col min="4" max="4" width="9.140625" style="133"/>
    <col min="5" max="5" width="46.28515625" style="133" customWidth="1"/>
    <col min="6" max="6" width="27.140625" style="133" customWidth="1"/>
    <col min="7" max="16384" width="9.140625" style="133"/>
  </cols>
  <sheetData>
    <row r="1" spans="1:5" ht="29.1" x14ac:dyDescent="0.35">
      <c r="A1" s="130">
        <v>2</v>
      </c>
      <c r="B1" s="131" t="s">
        <v>43</v>
      </c>
      <c r="C1" s="132" t="s">
        <v>5</v>
      </c>
      <c r="E1" s="134" t="s">
        <v>44</v>
      </c>
    </row>
    <row r="2" spans="1:5" ht="21.6" thickBot="1" x14ac:dyDescent="0.4">
      <c r="B2" s="131"/>
    </row>
    <row r="3" spans="1:5" thickBot="1" x14ac:dyDescent="0.4">
      <c r="B3" s="135"/>
      <c r="C3" s="136" t="s">
        <v>45</v>
      </c>
      <c r="D3" s="137" t="s">
        <v>46</v>
      </c>
      <c r="E3" s="138" t="s">
        <v>47</v>
      </c>
    </row>
    <row r="4" spans="1:5" ht="72.599999999999994" x14ac:dyDescent="0.35">
      <c r="B4" s="139" t="s">
        <v>48</v>
      </c>
      <c r="C4" s="140"/>
      <c r="D4" s="141"/>
      <c r="E4" s="142" t="s">
        <v>49</v>
      </c>
    </row>
    <row r="5" spans="1:5" ht="14.45" x14ac:dyDescent="0.35">
      <c r="B5" s="129" t="s">
        <v>50</v>
      </c>
      <c r="C5" s="143"/>
      <c r="D5" s="144"/>
      <c r="E5" s="145"/>
    </row>
    <row r="6" spans="1:5" ht="43.5" x14ac:dyDescent="0.35">
      <c r="B6" s="129" t="s">
        <v>51</v>
      </c>
      <c r="C6" s="143"/>
      <c r="D6" s="144"/>
      <c r="E6" s="145"/>
    </row>
    <row r="7" spans="1:5" ht="14.45" x14ac:dyDescent="0.35">
      <c r="B7" s="146" t="s">
        <v>52</v>
      </c>
      <c r="C7" s="143"/>
      <c r="D7" s="144"/>
      <c r="E7" s="145"/>
    </row>
    <row r="8" spans="1:5" ht="14.45" x14ac:dyDescent="0.35">
      <c r="B8" s="146" t="s">
        <v>53</v>
      </c>
      <c r="C8" s="143"/>
      <c r="D8" s="144"/>
      <c r="E8" s="145"/>
    </row>
    <row r="9" spans="1:5" ht="14.45" x14ac:dyDescent="0.35">
      <c r="B9" s="146" t="s">
        <v>54</v>
      </c>
      <c r="C9" s="143"/>
      <c r="D9" s="144"/>
      <c r="E9" s="145"/>
    </row>
    <row r="10" spans="1:5" ht="14.45" x14ac:dyDescent="0.35">
      <c r="B10" s="146" t="s">
        <v>55</v>
      </c>
      <c r="C10" s="143"/>
      <c r="D10" s="144"/>
      <c r="E10" s="145"/>
    </row>
    <row r="11" spans="1:5" thickBot="1" x14ac:dyDescent="0.4">
      <c r="B11" s="147" t="s">
        <v>56</v>
      </c>
      <c r="C11" s="148"/>
      <c r="D11" s="149"/>
      <c r="E11" s="150"/>
    </row>
  </sheetData>
  <pageMargins left="0.25" right="0.25"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topLeftCell="A16" zoomScaleNormal="100" workbookViewId="0">
      <selection activeCell="B20" sqref="B20:B24"/>
    </sheetView>
  </sheetViews>
  <sheetFormatPr defaultRowHeight="15" x14ac:dyDescent="0.25"/>
  <cols>
    <col min="1" max="1" width="3.7109375" style="121" customWidth="1"/>
    <col min="2" max="2" width="56.7109375" style="59" bestFit="1" customWidth="1"/>
    <col min="3" max="3" width="9.85546875" customWidth="1"/>
    <col min="5" max="5" width="46.5703125" customWidth="1"/>
    <col min="6" max="6" width="27.140625" customWidth="1"/>
  </cols>
  <sheetData>
    <row r="1" spans="1:5" ht="21" x14ac:dyDescent="0.5">
      <c r="A1" s="121">
        <v>3</v>
      </c>
      <c r="B1" s="57" t="s">
        <v>57</v>
      </c>
      <c r="C1" s="117" t="s">
        <v>5</v>
      </c>
      <c r="D1" s="183"/>
      <c r="E1" s="118" t="s">
        <v>58</v>
      </c>
    </row>
    <row r="2" spans="1:5" ht="21" x14ac:dyDescent="0.5">
      <c r="B2" s="57"/>
      <c r="C2" s="183"/>
      <c r="D2" s="183"/>
      <c r="E2" s="183"/>
    </row>
    <row r="3" spans="1:5" ht="21.6" thickBot="1" x14ac:dyDescent="0.55000000000000004">
      <c r="A3" s="121" t="s">
        <v>59</v>
      </c>
      <c r="B3" s="57" t="s">
        <v>60</v>
      </c>
      <c r="C3" s="183"/>
      <c r="D3" s="183"/>
      <c r="E3" s="118" t="s">
        <v>61</v>
      </c>
    </row>
    <row r="4" spans="1:5" thickBot="1" x14ac:dyDescent="0.4">
      <c r="B4" s="58"/>
      <c r="C4" s="29" t="s">
        <v>45</v>
      </c>
      <c r="D4" s="30" t="s">
        <v>46</v>
      </c>
      <c r="E4" s="31" t="s">
        <v>47</v>
      </c>
    </row>
    <row r="5" spans="1:5" ht="30" x14ac:dyDescent="0.25">
      <c r="B5" s="107" t="s">
        <v>62</v>
      </c>
      <c r="C5" s="106"/>
      <c r="D5" s="35"/>
      <c r="E5" s="36"/>
    </row>
    <row r="6" spans="1:5" ht="29.1" x14ac:dyDescent="0.35">
      <c r="B6" s="103" t="s">
        <v>63</v>
      </c>
      <c r="C6" s="97"/>
      <c r="D6" s="3"/>
      <c r="E6" s="4"/>
    </row>
    <row r="7" spans="1:5" s="124" customFormat="1" ht="29.1" x14ac:dyDescent="0.35">
      <c r="A7" s="121"/>
      <c r="B7" s="103" t="s">
        <v>64</v>
      </c>
      <c r="C7" s="97"/>
      <c r="D7" s="3"/>
      <c r="E7" s="77" t="s">
        <v>65</v>
      </c>
    </row>
    <row r="8" spans="1:5" ht="30" x14ac:dyDescent="0.25">
      <c r="B8" s="102" t="s">
        <v>66</v>
      </c>
      <c r="C8" s="97"/>
      <c r="D8" s="3"/>
      <c r="E8" s="4"/>
    </row>
    <row r="9" spans="1:5" ht="14.45" x14ac:dyDescent="0.35">
      <c r="B9" s="102" t="s">
        <v>67</v>
      </c>
      <c r="C9" s="97"/>
      <c r="D9" s="3"/>
      <c r="E9" s="4"/>
    </row>
    <row r="10" spans="1:5" ht="29.1" x14ac:dyDescent="0.35">
      <c r="B10" s="103" t="s">
        <v>68</v>
      </c>
      <c r="C10" s="97"/>
      <c r="D10" s="3"/>
      <c r="E10" s="4"/>
    </row>
    <row r="11" spans="1:5" ht="14.45" x14ac:dyDescent="0.35">
      <c r="B11" s="102" t="s">
        <v>69</v>
      </c>
      <c r="C11" s="97"/>
      <c r="D11" s="3"/>
      <c r="E11" s="4"/>
    </row>
    <row r="12" spans="1:5" ht="29.1" x14ac:dyDescent="0.35">
      <c r="B12" s="103" t="s">
        <v>70</v>
      </c>
      <c r="C12" s="97"/>
      <c r="D12" s="3"/>
      <c r="E12" s="77" t="s">
        <v>71</v>
      </c>
    </row>
    <row r="13" spans="1:5" ht="60" x14ac:dyDescent="0.25">
      <c r="B13" s="108" t="s">
        <v>72</v>
      </c>
      <c r="C13" s="97"/>
      <c r="D13" s="3"/>
      <c r="E13" s="4"/>
    </row>
    <row r="14" spans="1:5" ht="29.1" x14ac:dyDescent="0.35">
      <c r="B14" s="113" t="s">
        <v>73</v>
      </c>
      <c r="C14" s="112"/>
      <c r="D14" s="17"/>
      <c r="E14" s="18"/>
    </row>
    <row r="15" spans="1:5" ht="44.1" thickBot="1" x14ac:dyDescent="0.4">
      <c r="B15" s="109" t="s">
        <v>74</v>
      </c>
      <c r="C15" s="98"/>
      <c r="D15" s="5"/>
      <c r="E15" s="6"/>
    </row>
    <row r="18" spans="1:5" ht="21.6" thickBot="1" x14ac:dyDescent="0.55000000000000004">
      <c r="A18" s="121" t="s">
        <v>75</v>
      </c>
      <c r="B18" s="57" t="s">
        <v>76</v>
      </c>
      <c r="C18" s="183"/>
      <c r="D18" s="183"/>
      <c r="E18" s="118" t="s">
        <v>58</v>
      </c>
    </row>
    <row r="19" spans="1:5" thickBot="1" x14ac:dyDescent="0.4">
      <c r="B19" s="58"/>
      <c r="C19" s="13" t="s">
        <v>45</v>
      </c>
      <c r="D19" s="14" t="s">
        <v>46</v>
      </c>
      <c r="E19" s="15" t="s">
        <v>47</v>
      </c>
    </row>
    <row r="20" spans="1:5" ht="14.45" x14ac:dyDescent="0.35">
      <c r="B20" s="21" t="s">
        <v>77</v>
      </c>
      <c r="C20" s="12"/>
      <c r="D20" s="7"/>
      <c r="E20" s="8"/>
    </row>
    <row r="21" spans="1:5" ht="14.45" x14ac:dyDescent="0.35">
      <c r="B21" s="22" t="s">
        <v>78</v>
      </c>
      <c r="C21" s="9"/>
      <c r="D21" s="3"/>
      <c r="E21" s="4"/>
    </row>
    <row r="22" spans="1:5" ht="159.94999999999999" thickBot="1" x14ac:dyDescent="0.4">
      <c r="B22" s="56" t="s">
        <v>79</v>
      </c>
      <c r="C22" s="16"/>
      <c r="D22" s="17"/>
      <c r="E22" s="18"/>
    </row>
    <row r="23" spans="1:5" thickBot="1" x14ac:dyDescent="0.4">
      <c r="B23" s="56" t="s">
        <v>80</v>
      </c>
      <c r="C23" s="16"/>
      <c r="D23" s="17"/>
      <c r="E23" s="18"/>
    </row>
    <row r="24" spans="1:5" ht="72.95" thickBot="1" x14ac:dyDescent="0.4">
      <c r="B24" s="56" t="s">
        <v>81</v>
      </c>
      <c r="C24" s="10"/>
      <c r="D24" s="5"/>
      <c r="E24" s="6"/>
    </row>
  </sheetData>
  <pageMargins left="0.25" right="0.25" top="0.75" bottom="0.75" header="0.3" footer="0.3"/>
  <pageSetup paperSize="9" fitToHeight="0" orientation="landscape" r:id="rId1"/>
  <headerFooter>
    <oddHeader>&amp;C&amp;A</oddHeader>
    <oddFooter>&amp;L&amp;VIOK Vertrouwelijk&amp;V&amp;C&amp;D&amp;RPagina &amp;P</oddFooter>
  </headerFooter>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topLeftCell="A8" zoomScaleNormal="100" workbookViewId="0">
      <selection activeCell="E16" sqref="E16"/>
    </sheetView>
  </sheetViews>
  <sheetFormatPr defaultRowHeight="15" x14ac:dyDescent="0.25"/>
  <cols>
    <col min="1" max="1" width="3.7109375" style="121" customWidth="1"/>
    <col min="2" max="2" width="56.7109375" bestFit="1" customWidth="1"/>
    <col min="3" max="3" width="9.85546875" customWidth="1"/>
    <col min="5" max="5" width="51.5703125" customWidth="1"/>
    <col min="6" max="6" width="27.140625" customWidth="1"/>
  </cols>
  <sheetData>
    <row r="1" spans="1:6" ht="21" x14ac:dyDescent="0.5">
      <c r="A1" s="121">
        <v>4</v>
      </c>
      <c r="B1" s="1" t="s">
        <v>82</v>
      </c>
      <c r="C1" s="117" t="s">
        <v>5</v>
      </c>
      <c r="D1" s="183"/>
      <c r="E1" s="118" t="s">
        <v>83</v>
      </c>
      <c r="F1" s="183"/>
    </row>
    <row r="2" spans="1:6" ht="21" x14ac:dyDescent="0.5">
      <c r="B2" s="1"/>
      <c r="C2" s="183"/>
      <c r="D2" s="183"/>
      <c r="E2" s="183"/>
      <c r="F2" s="183"/>
    </row>
    <row r="3" spans="1:6" ht="21.6" thickBot="1" x14ac:dyDescent="0.55000000000000004">
      <c r="A3" s="121" t="s">
        <v>84</v>
      </c>
      <c r="B3" s="1" t="s">
        <v>85</v>
      </c>
      <c r="C3" s="183"/>
      <c r="D3" s="183"/>
      <c r="E3" s="183"/>
      <c r="F3" s="183"/>
    </row>
    <row r="4" spans="1:6" ht="14.45" x14ac:dyDescent="0.35">
      <c r="B4" s="95"/>
      <c r="C4" s="29" t="s">
        <v>45</v>
      </c>
      <c r="D4" s="30" t="s">
        <v>46</v>
      </c>
      <c r="E4" s="31" t="s">
        <v>47</v>
      </c>
      <c r="F4" s="183"/>
    </row>
    <row r="5" spans="1:6" ht="30" x14ac:dyDescent="0.25">
      <c r="B5" s="22" t="s">
        <v>86</v>
      </c>
      <c r="C5" s="97"/>
      <c r="D5" s="3"/>
      <c r="E5" s="4"/>
      <c r="F5" s="183"/>
    </row>
    <row r="6" spans="1:6" ht="43.5" x14ac:dyDescent="0.35">
      <c r="B6" s="22" t="s">
        <v>87</v>
      </c>
      <c r="C6" s="97"/>
      <c r="D6" s="3"/>
      <c r="E6" s="4"/>
      <c r="F6" s="183"/>
    </row>
    <row r="7" spans="1:6" ht="45.75" thickBot="1" x14ac:dyDescent="0.3">
      <c r="B7" s="96" t="s">
        <v>88</v>
      </c>
      <c r="C7" s="98"/>
      <c r="D7" s="5"/>
      <c r="E7" s="6"/>
      <c r="F7" s="183"/>
    </row>
    <row r="8" spans="1:6" ht="14.45" x14ac:dyDescent="0.35">
      <c r="A8" s="123"/>
      <c r="B8" s="26"/>
      <c r="C8" s="125"/>
      <c r="D8" s="125"/>
      <c r="E8" s="125"/>
      <c r="F8" s="125"/>
    </row>
    <row r="9" spans="1:6" ht="21.6" thickBot="1" x14ac:dyDescent="0.55000000000000004">
      <c r="A9" s="121" t="s">
        <v>89</v>
      </c>
      <c r="B9" s="1" t="s">
        <v>90</v>
      </c>
      <c r="C9" s="183"/>
      <c r="D9" s="183"/>
      <c r="E9" s="183"/>
      <c r="F9" s="183"/>
    </row>
    <row r="10" spans="1:6" thickBot="1" x14ac:dyDescent="0.4">
      <c r="B10" s="19"/>
      <c r="C10" s="29" t="s">
        <v>45</v>
      </c>
      <c r="D10" s="30" t="s">
        <v>46</v>
      </c>
      <c r="E10" s="31" t="s">
        <v>47</v>
      </c>
      <c r="F10" s="183"/>
    </row>
    <row r="11" spans="1:6" ht="87" x14ac:dyDescent="0.35">
      <c r="B11" s="21" t="s">
        <v>91</v>
      </c>
      <c r="C11" s="44"/>
      <c r="D11" s="35"/>
      <c r="E11" s="36"/>
      <c r="F11" s="183"/>
    </row>
    <row r="12" spans="1:6" ht="29.1" x14ac:dyDescent="0.35">
      <c r="B12" s="28" t="s">
        <v>92</v>
      </c>
      <c r="C12" s="12"/>
      <c r="D12" s="7"/>
      <c r="E12" s="8"/>
      <c r="F12" s="183"/>
    </row>
    <row r="13" spans="1:6" ht="45" x14ac:dyDescent="0.25">
      <c r="B13" s="22" t="s">
        <v>93</v>
      </c>
      <c r="C13" s="9"/>
      <c r="D13" s="3"/>
      <c r="E13" s="4"/>
      <c r="F13" s="183"/>
    </row>
    <row r="14" spans="1:6" ht="105" x14ac:dyDescent="0.25">
      <c r="B14" s="22" t="s">
        <v>94</v>
      </c>
      <c r="C14" s="9"/>
      <c r="D14" s="3"/>
      <c r="E14" s="4"/>
      <c r="F14" s="183"/>
    </row>
    <row r="15" spans="1:6" ht="43.5" x14ac:dyDescent="0.35">
      <c r="B15" s="22" t="s">
        <v>95</v>
      </c>
      <c r="C15" s="9"/>
      <c r="D15" s="3"/>
      <c r="E15" s="4"/>
      <c r="F15" s="183"/>
    </row>
    <row r="16" spans="1:6" ht="43.5" x14ac:dyDescent="0.35">
      <c r="B16" s="22" t="s">
        <v>96</v>
      </c>
      <c r="C16" s="9"/>
      <c r="D16" s="3"/>
      <c r="E16" s="77" t="s">
        <v>97</v>
      </c>
      <c r="F16" s="183"/>
    </row>
    <row r="17" spans="1:6" thickBot="1" x14ac:dyDescent="0.4">
      <c r="B17" s="20" t="s">
        <v>98</v>
      </c>
      <c r="C17" s="10"/>
      <c r="D17" s="5"/>
      <c r="E17" s="6"/>
      <c r="F17" s="183"/>
    </row>
    <row r="18" spans="1:6" ht="14.45" x14ac:dyDescent="0.35">
      <c r="A18" s="123"/>
      <c r="B18" s="26"/>
      <c r="C18" s="125"/>
      <c r="D18" s="125"/>
      <c r="E18" s="125"/>
      <c r="F18" s="125"/>
    </row>
    <row r="19" spans="1:6" ht="21.75" thickBot="1" x14ac:dyDescent="0.4">
      <c r="A19" s="121" t="s">
        <v>99</v>
      </c>
      <c r="B19" s="1" t="s">
        <v>100</v>
      </c>
      <c r="C19" s="183"/>
      <c r="D19" s="183"/>
      <c r="E19" s="183"/>
      <c r="F19" s="183"/>
    </row>
    <row r="20" spans="1:6" thickBot="1" x14ac:dyDescent="0.4">
      <c r="B20" s="19"/>
      <c r="C20" s="13" t="s">
        <v>45</v>
      </c>
      <c r="D20" s="14" t="s">
        <v>46</v>
      </c>
      <c r="E20" s="15" t="s">
        <v>47</v>
      </c>
      <c r="F20" s="183"/>
    </row>
    <row r="21" spans="1:6" ht="43.5" x14ac:dyDescent="0.35">
      <c r="B21" s="21" t="s">
        <v>101</v>
      </c>
      <c r="C21" s="9"/>
      <c r="D21" s="3"/>
      <c r="E21" s="4"/>
      <c r="F21" s="183"/>
    </row>
    <row r="22" spans="1:6" ht="102" thickBot="1" x14ac:dyDescent="0.4">
      <c r="B22" s="56" t="s">
        <v>102</v>
      </c>
      <c r="C22" s="10"/>
      <c r="D22" s="5"/>
      <c r="E22" s="6"/>
      <c r="F22" s="183"/>
    </row>
  </sheetData>
  <pageMargins left="0.25" right="0.25" top="0.75" bottom="0.75" header="0.3" footer="0.3"/>
  <pageSetup paperSize="9" fitToHeight="0" orientation="landscape" r:id="rId1"/>
  <headerFooter>
    <oddHeader>&amp;C&amp;A</oddHeader>
    <oddFooter>&amp;L&amp;VIOK Vertrouwelijk&amp;V&amp;C&amp;D&amp;RPagina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topLeftCell="A7" zoomScaleNormal="100" workbookViewId="0">
      <selection activeCell="B14" sqref="B14"/>
    </sheetView>
  </sheetViews>
  <sheetFormatPr defaultRowHeight="15" x14ac:dyDescent="0.25"/>
  <cols>
    <col min="1" max="1" width="3.7109375" customWidth="1"/>
    <col min="2" max="2" width="56.7109375" bestFit="1" customWidth="1"/>
    <col min="3" max="3" width="9.85546875" customWidth="1"/>
    <col min="5" max="5" width="48" style="59" customWidth="1"/>
    <col min="6" max="6" width="27.140625" customWidth="1"/>
  </cols>
  <sheetData>
    <row r="1" spans="1:5" ht="21" x14ac:dyDescent="0.5">
      <c r="A1" s="121">
        <v>5</v>
      </c>
      <c r="B1" s="1" t="s">
        <v>103</v>
      </c>
      <c r="C1" s="117" t="s">
        <v>5</v>
      </c>
      <c r="D1" s="183"/>
      <c r="E1" s="118" t="s">
        <v>104</v>
      </c>
    </row>
    <row r="2" spans="1:5" ht="21" x14ac:dyDescent="0.5">
      <c r="A2" s="183"/>
      <c r="B2" s="1"/>
      <c r="C2" s="183"/>
      <c r="D2" s="183"/>
      <c r="E2" s="182"/>
    </row>
    <row r="3" spans="1:5" ht="21.6" thickBot="1" x14ac:dyDescent="0.55000000000000004">
      <c r="A3" s="121" t="s">
        <v>105</v>
      </c>
      <c r="B3" s="1" t="s">
        <v>106</v>
      </c>
      <c r="C3" s="183"/>
      <c r="D3" s="183"/>
      <c r="E3" s="182"/>
    </row>
    <row r="4" spans="1:5" thickBot="1" x14ac:dyDescent="0.4">
      <c r="A4" s="183"/>
      <c r="B4" s="19"/>
      <c r="C4" s="29" t="s">
        <v>45</v>
      </c>
      <c r="D4" s="30" t="s">
        <v>46</v>
      </c>
      <c r="E4" s="68" t="s">
        <v>47</v>
      </c>
    </row>
    <row r="5" spans="1:5" ht="144.94999999999999" x14ac:dyDescent="0.35">
      <c r="A5" s="183"/>
      <c r="B5" s="52" t="s">
        <v>107</v>
      </c>
      <c r="C5" s="44"/>
      <c r="D5" s="35"/>
      <c r="E5" s="67"/>
    </row>
    <row r="6" spans="1:5" ht="43.5" x14ac:dyDescent="0.35">
      <c r="A6" s="183"/>
      <c r="B6" s="22" t="s">
        <v>108</v>
      </c>
      <c r="C6" s="9"/>
      <c r="D6" s="3"/>
      <c r="E6" s="40"/>
    </row>
    <row r="7" spans="1:5" ht="60" x14ac:dyDescent="0.25">
      <c r="A7" s="183"/>
      <c r="B7" s="22" t="s">
        <v>109</v>
      </c>
      <c r="C7" s="9"/>
      <c r="D7" s="3"/>
      <c r="E7" s="40"/>
    </row>
    <row r="8" spans="1:5" ht="14.45" x14ac:dyDescent="0.35">
      <c r="A8" s="183"/>
      <c r="B8" s="27" t="s">
        <v>110</v>
      </c>
      <c r="C8" s="16"/>
      <c r="D8" s="17"/>
      <c r="E8" s="62"/>
    </row>
    <row r="9" spans="1:5" ht="29.45" thickBot="1" x14ac:dyDescent="0.4">
      <c r="A9" s="183"/>
      <c r="B9" s="20" t="s">
        <v>111</v>
      </c>
      <c r="C9" s="10"/>
      <c r="D9" s="5"/>
      <c r="E9" s="43"/>
    </row>
    <row r="12" spans="1:5" ht="21.6" thickBot="1" x14ac:dyDescent="0.55000000000000004">
      <c r="A12" s="121" t="s">
        <v>112</v>
      </c>
      <c r="B12" s="1" t="s">
        <v>113</v>
      </c>
      <c r="C12" s="183"/>
      <c r="D12" s="183"/>
      <c r="E12" s="182"/>
    </row>
    <row r="13" spans="1:5" thickBot="1" x14ac:dyDescent="0.4">
      <c r="A13" s="183"/>
      <c r="B13" s="19"/>
      <c r="C13" s="13" t="s">
        <v>45</v>
      </c>
      <c r="D13" s="14" t="s">
        <v>46</v>
      </c>
      <c r="E13" s="64" t="s">
        <v>47</v>
      </c>
    </row>
    <row r="14" spans="1:5" ht="43.5" x14ac:dyDescent="0.35">
      <c r="A14" s="183"/>
      <c r="B14" s="21" t="s">
        <v>114</v>
      </c>
      <c r="C14" s="12"/>
      <c r="D14" s="7"/>
      <c r="E14" s="69" t="s">
        <v>115</v>
      </c>
    </row>
    <row r="15" spans="1:5" ht="29.45" thickBot="1" x14ac:dyDescent="0.4">
      <c r="A15" s="183"/>
      <c r="B15" s="20" t="s">
        <v>116</v>
      </c>
      <c r="C15" s="10"/>
      <c r="D15" s="5"/>
      <c r="E15" s="43"/>
    </row>
    <row r="16" spans="1:5" ht="14.45" x14ac:dyDescent="0.35">
      <c r="A16" s="183"/>
      <c r="B16" s="26"/>
      <c r="C16" s="125"/>
      <c r="D16" s="125"/>
      <c r="E16" s="26"/>
    </row>
    <row r="18" spans="1:5" ht="21.6" thickBot="1" x14ac:dyDescent="0.55000000000000004">
      <c r="A18" s="121" t="s">
        <v>117</v>
      </c>
      <c r="B18" s="1" t="s">
        <v>118</v>
      </c>
      <c r="C18" s="183"/>
      <c r="D18" s="183"/>
      <c r="E18" s="182"/>
    </row>
    <row r="19" spans="1:5" thickBot="1" x14ac:dyDescent="0.4">
      <c r="A19" s="183"/>
      <c r="B19" s="19"/>
      <c r="C19" s="13" t="s">
        <v>45</v>
      </c>
      <c r="D19" s="14" t="s">
        <v>46</v>
      </c>
      <c r="E19" s="64" t="s">
        <v>47</v>
      </c>
    </row>
    <row r="20" spans="1:5" ht="72.95" thickBot="1" x14ac:dyDescent="0.4">
      <c r="A20" s="183"/>
      <c r="B20" s="51" t="s">
        <v>119</v>
      </c>
      <c r="C20" s="23"/>
      <c r="D20" s="24"/>
      <c r="E20" s="70"/>
    </row>
    <row r="21" spans="1:5" ht="57.95" x14ac:dyDescent="0.35">
      <c r="A21" s="183"/>
      <c r="B21" s="21" t="s">
        <v>120</v>
      </c>
      <c r="C21" s="12"/>
      <c r="D21" s="7"/>
      <c r="E21" s="38"/>
    </row>
    <row r="22" spans="1:5" s="90" customFormat="1" ht="29.1" x14ac:dyDescent="0.35">
      <c r="B22" s="51" t="s">
        <v>121</v>
      </c>
      <c r="C22" s="88"/>
      <c r="D22" s="89"/>
      <c r="E22" s="69" t="s">
        <v>122</v>
      </c>
    </row>
    <row r="23" spans="1:5" ht="29.1" x14ac:dyDescent="0.35">
      <c r="A23" s="183"/>
      <c r="B23" s="51" t="s">
        <v>123</v>
      </c>
      <c r="C23" s="12"/>
      <c r="D23" s="7"/>
      <c r="E23" s="38"/>
    </row>
    <row r="24" spans="1:5" ht="30" x14ac:dyDescent="0.25">
      <c r="A24" s="183"/>
      <c r="B24" s="51" t="s">
        <v>124</v>
      </c>
      <c r="C24" s="12"/>
      <c r="D24" s="7"/>
      <c r="E24" s="38"/>
    </row>
    <row r="25" spans="1:5" ht="45" x14ac:dyDescent="0.25">
      <c r="A25" s="183"/>
      <c r="B25" s="22" t="s">
        <v>125</v>
      </c>
      <c r="C25" s="9"/>
      <c r="D25" s="3"/>
      <c r="E25" s="40"/>
    </row>
    <row r="26" spans="1:5" ht="45.75" thickBot="1" x14ac:dyDescent="0.3">
      <c r="A26" s="183"/>
      <c r="B26" s="20" t="s">
        <v>126</v>
      </c>
      <c r="C26" s="10"/>
      <c r="D26" s="5"/>
      <c r="E26" s="43"/>
    </row>
  </sheetData>
  <pageMargins left="0.25" right="0.25" top="0.75" bottom="0.75" header="0.3" footer="0.3"/>
  <pageSetup paperSize="9" fitToHeight="0" orientation="landscape" r:id="rId1"/>
  <headerFooter>
    <oddHeader>&amp;C&amp;A</oddHeader>
    <oddFooter>&amp;L&amp;VIOK Vertrouwelijk&amp;V&amp;C&amp;D&amp;RPagina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topLeftCell="A28" zoomScaleNormal="100" workbookViewId="0">
      <selection activeCell="B25" sqref="B25"/>
    </sheetView>
  </sheetViews>
  <sheetFormatPr defaultRowHeight="15" x14ac:dyDescent="0.25"/>
  <cols>
    <col min="1" max="1" width="3.7109375" style="120" customWidth="1"/>
    <col min="2" max="2" width="56.7109375" bestFit="1" customWidth="1"/>
    <col min="3" max="3" width="9.85546875" customWidth="1"/>
    <col min="4" max="4" width="8.85546875" customWidth="1"/>
    <col min="5" max="5" width="50" style="59" customWidth="1"/>
    <col min="6" max="6" width="27.140625" customWidth="1"/>
  </cols>
  <sheetData>
    <row r="1" spans="1:5" ht="21" x14ac:dyDescent="0.5">
      <c r="A1" s="121">
        <v>6</v>
      </c>
      <c r="B1" s="1" t="s">
        <v>127</v>
      </c>
      <c r="C1" s="117" t="s">
        <v>5</v>
      </c>
      <c r="D1" s="183"/>
      <c r="E1" s="118" t="s">
        <v>128</v>
      </c>
    </row>
    <row r="2" spans="1:5" ht="21" x14ac:dyDescent="0.5">
      <c r="B2" s="1"/>
      <c r="C2" s="183"/>
      <c r="D2" s="183"/>
      <c r="E2" s="182"/>
    </row>
    <row r="3" spans="1:5" ht="21.6" thickBot="1" x14ac:dyDescent="0.55000000000000004">
      <c r="A3" s="121" t="s">
        <v>129</v>
      </c>
      <c r="B3" s="1" t="s">
        <v>130</v>
      </c>
      <c r="C3" s="183"/>
      <c r="D3" s="183"/>
      <c r="E3" s="182"/>
    </row>
    <row r="4" spans="1:5" thickBot="1" x14ac:dyDescent="0.4">
      <c r="B4" s="19"/>
      <c r="C4" s="29" t="s">
        <v>45</v>
      </c>
      <c r="D4" s="30" t="s">
        <v>46</v>
      </c>
      <c r="E4" s="68" t="s">
        <v>131</v>
      </c>
    </row>
    <row r="5" spans="1:5" ht="145.5" thickBot="1" x14ac:dyDescent="0.4">
      <c r="B5" s="91" t="s">
        <v>132</v>
      </c>
      <c r="C5" s="72"/>
      <c r="D5" s="30"/>
      <c r="E5" s="68"/>
    </row>
    <row r="6" spans="1:5" ht="72.599999999999994" x14ac:dyDescent="0.35">
      <c r="B6" s="21" t="s">
        <v>133</v>
      </c>
      <c r="C6" s="44"/>
      <c r="D6" s="35"/>
      <c r="E6" s="67"/>
    </row>
    <row r="7" spans="1:5" ht="43.5" x14ac:dyDescent="0.35">
      <c r="B7" s="22" t="s">
        <v>134</v>
      </c>
      <c r="C7" s="9"/>
      <c r="D7" s="3"/>
      <c r="E7" s="40"/>
    </row>
    <row r="8" spans="1:5" ht="43.5" x14ac:dyDescent="0.35">
      <c r="B8" s="22" t="s">
        <v>135</v>
      </c>
      <c r="C8" s="9"/>
      <c r="D8" s="3"/>
      <c r="E8" s="40"/>
    </row>
    <row r="9" spans="1:5" ht="60.75" thickBot="1" x14ac:dyDescent="0.3">
      <c r="B9" s="20" t="s">
        <v>136</v>
      </c>
      <c r="C9" s="10"/>
      <c r="D9" s="5"/>
      <c r="E9" s="43"/>
    </row>
    <row r="12" spans="1:5" ht="21.6" thickBot="1" x14ac:dyDescent="0.55000000000000004">
      <c r="A12" s="121" t="s">
        <v>137</v>
      </c>
      <c r="B12" s="1" t="s">
        <v>138</v>
      </c>
      <c r="C12" s="183"/>
      <c r="D12" s="183"/>
      <c r="E12" s="182"/>
    </row>
    <row r="13" spans="1:5" thickBot="1" x14ac:dyDescent="0.4">
      <c r="B13" s="19"/>
      <c r="C13" s="13" t="s">
        <v>45</v>
      </c>
      <c r="D13" s="14" t="s">
        <v>46</v>
      </c>
      <c r="E13" s="64" t="s">
        <v>131</v>
      </c>
    </row>
    <row r="14" spans="1:5" ht="58.5" thickBot="1" x14ac:dyDescent="0.4">
      <c r="B14" s="45" t="s">
        <v>139</v>
      </c>
      <c r="C14" s="46"/>
      <c r="D14" s="14"/>
      <c r="E14" s="75" t="s">
        <v>140</v>
      </c>
    </row>
    <row r="15" spans="1:5" ht="14.45" x14ac:dyDescent="0.35">
      <c r="B15" s="26"/>
      <c r="C15" s="125"/>
      <c r="D15" s="125"/>
      <c r="E15" s="26"/>
    </row>
    <row r="17" spans="1:5" ht="21.6" thickBot="1" x14ac:dyDescent="0.55000000000000004">
      <c r="A17" s="121" t="s">
        <v>141</v>
      </c>
      <c r="B17" s="1" t="s">
        <v>142</v>
      </c>
      <c r="C17" s="183"/>
      <c r="D17" s="183"/>
      <c r="E17" s="182"/>
    </row>
    <row r="18" spans="1:5" thickBot="1" x14ac:dyDescent="0.4">
      <c r="B18" s="19"/>
      <c r="C18" s="13" t="s">
        <v>45</v>
      </c>
      <c r="D18" s="14" t="s">
        <v>46</v>
      </c>
      <c r="E18" s="64" t="s">
        <v>47</v>
      </c>
    </row>
    <row r="19" spans="1:5" ht="57.95" x14ac:dyDescent="0.35">
      <c r="B19" s="21" t="s">
        <v>143</v>
      </c>
      <c r="C19" s="12"/>
      <c r="D19" s="7"/>
      <c r="E19" s="38"/>
    </row>
    <row r="20" spans="1:5" ht="14.45" x14ac:dyDescent="0.35">
      <c r="B20" s="22" t="s">
        <v>144</v>
      </c>
      <c r="C20" s="9"/>
      <c r="D20" s="3"/>
      <c r="E20" s="40"/>
    </row>
    <row r="21" spans="1:5" ht="14.45" x14ac:dyDescent="0.35">
      <c r="B21" s="54" t="s">
        <v>145</v>
      </c>
      <c r="C21" s="16"/>
      <c r="D21" s="17"/>
      <c r="E21" s="76" t="s">
        <v>146</v>
      </c>
    </row>
    <row r="22" spans="1:5" ht="14.45" x14ac:dyDescent="0.35">
      <c r="B22" s="27" t="s">
        <v>147</v>
      </c>
      <c r="C22" s="16"/>
      <c r="D22" s="17"/>
      <c r="E22" s="76" t="s">
        <v>148</v>
      </c>
    </row>
    <row r="23" spans="1:5" thickBot="1" x14ac:dyDescent="0.4">
      <c r="B23" s="20" t="s">
        <v>149</v>
      </c>
      <c r="C23" s="16"/>
      <c r="D23" s="17"/>
      <c r="E23" s="62"/>
    </row>
    <row r="24" spans="1:5" ht="29.45" thickBot="1" x14ac:dyDescent="0.4">
      <c r="B24" s="56" t="s">
        <v>150</v>
      </c>
      <c r="C24" s="16"/>
      <c r="D24" s="17"/>
      <c r="E24" s="62"/>
    </row>
    <row r="25" spans="1:5" thickBot="1" x14ac:dyDescent="0.4">
      <c r="B25" s="56" t="s">
        <v>151</v>
      </c>
      <c r="C25" s="16"/>
      <c r="D25" s="17"/>
      <c r="E25" s="62" t="s">
        <v>152</v>
      </c>
    </row>
    <row r="26" spans="1:5" thickBot="1" x14ac:dyDescent="0.4">
      <c r="B26" s="56" t="s">
        <v>153</v>
      </c>
      <c r="C26" s="10"/>
      <c r="D26" s="5"/>
      <c r="E26" s="43"/>
    </row>
    <row r="29" spans="1:5" ht="21.6" thickBot="1" x14ac:dyDescent="0.55000000000000004">
      <c r="A29" s="121" t="s">
        <v>154</v>
      </c>
      <c r="B29" s="1" t="s">
        <v>155</v>
      </c>
      <c r="C29" s="183"/>
      <c r="D29" s="183"/>
      <c r="E29" s="182"/>
    </row>
    <row r="30" spans="1:5" thickBot="1" x14ac:dyDescent="0.4">
      <c r="B30" s="19"/>
      <c r="C30" s="29" t="s">
        <v>45</v>
      </c>
      <c r="D30" s="30" t="s">
        <v>46</v>
      </c>
      <c r="E30" s="68" t="s">
        <v>47</v>
      </c>
    </row>
    <row r="31" spans="1:5" ht="87" x14ac:dyDescent="0.35">
      <c r="B31" s="21" t="s">
        <v>156</v>
      </c>
      <c r="C31" s="44"/>
      <c r="D31" s="35"/>
      <c r="E31" s="67"/>
    </row>
    <row r="32" spans="1:5" ht="43.5" x14ac:dyDescent="0.35">
      <c r="B32" s="22" t="s">
        <v>157</v>
      </c>
      <c r="C32" s="9"/>
      <c r="D32" s="3"/>
      <c r="E32" s="40"/>
    </row>
    <row r="33" spans="1:5" ht="45" x14ac:dyDescent="0.25">
      <c r="B33" s="55" t="s">
        <v>158</v>
      </c>
      <c r="C33" s="9"/>
      <c r="D33" s="3"/>
      <c r="E33" s="40"/>
    </row>
    <row r="34" spans="1:5" ht="29.1" x14ac:dyDescent="0.35">
      <c r="B34" s="55" t="s">
        <v>159</v>
      </c>
      <c r="C34" s="9"/>
      <c r="D34" s="3"/>
      <c r="E34" s="40"/>
    </row>
    <row r="35" spans="1:5" ht="87" x14ac:dyDescent="0.35">
      <c r="B35" s="22" t="s">
        <v>160</v>
      </c>
      <c r="C35" s="9"/>
      <c r="D35" s="3"/>
      <c r="E35" s="77" t="s">
        <v>161</v>
      </c>
    </row>
    <row r="36" spans="1:5" ht="72.599999999999994" x14ac:dyDescent="0.35">
      <c r="B36" s="22" t="s">
        <v>162</v>
      </c>
      <c r="C36" s="9"/>
      <c r="D36" s="3"/>
      <c r="E36" s="40"/>
    </row>
    <row r="37" spans="1:5" ht="43.5" x14ac:dyDescent="0.35">
      <c r="B37" s="22" t="s">
        <v>163</v>
      </c>
      <c r="C37" s="9"/>
      <c r="D37" s="3"/>
      <c r="E37" s="40"/>
    </row>
    <row r="38" spans="1:5" ht="101.45" x14ac:dyDescent="0.35">
      <c r="B38" s="22" t="s">
        <v>164</v>
      </c>
      <c r="C38" s="9"/>
      <c r="D38" s="3"/>
      <c r="E38" s="40"/>
    </row>
    <row r="39" spans="1:5" ht="58.5" thickBot="1" x14ac:dyDescent="0.4">
      <c r="B39" s="56" t="s">
        <v>165</v>
      </c>
      <c r="C39" s="9"/>
      <c r="D39" s="3"/>
      <c r="E39" s="40"/>
    </row>
    <row r="40" spans="1:5" ht="30" x14ac:dyDescent="0.25">
      <c r="B40" s="22" t="s">
        <v>166</v>
      </c>
      <c r="C40" s="9"/>
      <c r="D40" s="3"/>
      <c r="E40" s="40"/>
    </row>
    <row r="41" spans="1:5" s="71" customFormat="1" ht="60" x14ac:dyDescent="0.25">
      <c r="A41" s="122"/>
      <c r="B41" s="55" t="s">
        <v>167</v>
      </c>
      <c r="C41" s="73"/>
      <c r="D41" s="74"/>
      <c r="E41" s="77" t="s">
        <v>168</v>
      </c>
    </row>
    <row r="42" spans="1:5" ht="45.75" thickBot="1" x14ac:dyDescent="0.3">
      <c r="B42" s="56" t="s">
        <v>169</v>
      </c>
      <c r="C42" s="9"/>
      <c r="D42" s="3"/>
      <c r="E42" s="40"/>
    </row>
    <row r="43" spans="1:5" ht="45" x14ac:dyDescent="0.25">
      <c r="B43" s="22" t="s">
        <v>170</v>
      </c>
      <c r="C43" s="16"/>
      <c r="D43" s="17"/>
      <c r="E43" s="62"/>
    </row>
    <row r="44" spans="1:5" ht="15.75" thickBot="1" x14ac:dyDescent="0.3">
      <c r="B44" s="119"/>
      <c r="C44" s="10"/>
      <c r="D44" s="5"/>
      <c r="E44" s="43"/>
    </row>
  </sheetData>
  <pageMargins left="0.25" right="0.25" top="0.75" bottom="0.75" header="0.3" footer="0.3"/>
  <pageSetup paperSize="9" fitToHeight="0" orientation="landscape" r:id="rId1"/>
  <headerFooter>
    <oddHeader>&amp;C&amp;A</oddHeader>
    <oddFooter>&amp;L&amp;VIOK Vertrouwelijk&amp;V&amp;C&amp;D&amp;RPagina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workbookViewId="0">
      <selection activeCell="E5" sqref="E5:E7"/>
    </sheetView>
  </sheetViews>
  <sheetFormatPr defaultRowHeight="15" x14ac:dyDescent="0.25"/>
  <cols>
    <col min="1" max="1" width="3.7109375" customWidth="1"/>
    <col min="2" max="2" width="56.7109375" bestFit="1" customWidth="1"/>
    <col min="3" max="3" width="9.85546875" customWidth="1"/>
    <col min="5" max="5" width="46.42578125" style="59" customWidth="1"/>
    <col min="6" max="6" width="27.140625" customWidth="1"/>
  </cols>
  <sheetData>
    <row r="1" spans="1:5" ht="21" x14ac:dyDescent="0.5">
      <c r="A1" s="121">
        <v>7</v>
      </c>
      <c r="B1" s="1" t="s">
        <v>171</v>
      </c>
      <c r="C1" s="117" t="s">
        <v>5</v>
      </c>
      <c r="D1" s="183"/>
      <c r="E1" s="118" t="s">
        <v>104</v>
      </c>
    </row>
    <row r="2" spans="1:5" ht="21" x14ac:dyDescent="0.5">
      <c r="A2" s="183"/>
      <c r="B2" s="1"/>
      <c r="C2" s="183"/>
      <c r="D2" s="183"/>
      <c r="E2" s="182"/>
    </row>
    <row r="3" spans="1:5" ht="21.6" thickBot="1" x14ac:dyDescent="0.55000000000000004">
      <c r="A3" s="117" t="s">
        <v>172</v>
      </c>
      <c r="B3" s="1" t="s">
        <v>173</v>
      </c>
      <c r="C3" s="183"/>
      <c r="D3" s="183"/>
      <c r="E3" s="182"/>
    </row>
    <row r="4" spans="1:5" thickBot="1" x14ac:dyDescent="0.4">
      <c r="A4" s="183"/>
      <c r="B4" s="19"/>
      <c r="C4" s="29" t="s">
        <v>45</v>
      </c>
      <c r="D4" s="30" t="s">
        <v>46</v>
      </c>
      <c r="E4" s="68" t="s">
        <v>47</v>
      </c>
    </row>
    <row r="5" spans="1:5" ht="44.1" thickBot="1" x14ac:dyDescent="0.4">
      <c r="A5" s="183"/>
      <c r="B5" s="45" t="s">
        <v>174</v>
      </c>
      <c r="C5" s="72"/>
      <c r="D5" s="30"/>
      <c r="E5" s="68"/>
    </row>
    <row r="6" spans="1:5" ht="58.5" thickBot="1" x14ac:dyDescent="0.4">
      <c r="A6" s="183"/>
      <c r="B6" s="78" t="s">
        <v>175</v>
      </c>
      <c r="C6" s="72"/>
      <c r="D6" s="30"/>
      <c r="E6" s="92" t="s">
        <v>176</v>
      </c>
    </row>
    <row r="7" spans="1:5" ht="29.45" thickBot="1" x14ac:dyDescent="0.4">
      <c r="A7" s="183"/>
      <c r="B7" s="78" t="s">
        <v>177</v>
      </c>
      <c r="C7" s="46"/>
      <c r="D7" s="14"/>
      <c r="E7" s="75" t="s">
        <v>178</v>
      </c>
    </row>
    <row r="9" spans="1:5" ht="14.45" x14ac:dyDescent="0.35">
      <c r="A9" s="183"/>
      <c r="B9" s="183" t="str">
        <f>UPPER(B3)</f>
        <v>CRYPTOGRAFISCHE BEHEERSMAATREGELEN</v>
      </c>
      <c r="C9" s="183"/>
      <c r="D9" s="183"/>
      <c r="E9" s="182"/>
    </row>
    <row r="10" spans="1:5" ht="14.45" x14ac:dyDescent="0.35">
      <c r="A10" s="183"/>
      <c r="B10" s="183" t="s">
        <v>179</v>
      </c>
      <c r="C10" s="183"/>
      <c r="D10" s="183"/>
      <c r="E10" s="182"/>
    </row>
  </sheetData>
  <pageMargins left="0.25" right="0.25"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topLeftCell="A39" zoomScaleNormal="100" workbookViewId="0">
      <selection activeCell="E44" activeCellId="1" sqref="E5:E39 E44:E55"/>
    </sheetView>
  </sheetViews>
  <sheetFormatPr defaultColWidth="9.140625" defaultRowHeight="15" x14ac:dyDescent="0.25"/>
  <cols>
    <col min="1" max="1" width="3.7109375" style="155" customWidth="1"/>
    <col min="2" max="2" width="56.7109375" style="133" bestFit="1" customWidth="1"/>
    <col min="3" max="3" width="9.85546875" style="133" customWidth="1"/>
    <col min="4" max="4" width="9.140625" style="133"/>
    <col min="5" max="5" width="48.85546875" style="133" customWidth="1"/>
    <col min="6" max="6" width="27.140625" style="156" customWidth="1"/>
    <col min="7" max="16384" width="9.140625" style="156"/>
  </cols>
  <sheetData>
    <row r="1" spans="1:5" ht="21" x14ac:dyDescent="0.35">
      <c r="A1" s="155">
        <v>8</v>
      </c>
      <c r="B1" s="131" t="s">
        <v>180</v>
      </c>
      <c r="C1" s="155" t="s">
        <v>5</v>
      </c>
      <c r="D1" s="156"/>
      <c r="E1" s="157" t="s">
        <v>181</v>
      </c>
    </row>
    <row r="2" spans="1:5" ht="21" x14ac:dyDescent="0.35">
      <c r="B2" s="131"/>
    </row>
    <row r="3" spans="1:5" ht="21.6" thickBot="1" x14ac:dyDescent="0.4">
      <c r="A3" s="155" t="s">
        <v>182</v>
      </c>
      <c r="B3" s="131" t="s">
        <v>183</v>
      </c>
    </row>
    <row r="4" spans="1:5" thickBot="1" x14ac:dyDescent="0.4">
      <c r="B4" s="158"/>
      <c r="C4" s="159" t="s">
        <v>45</v>
      </c>
      <c r="D4" s="160" t="s">
        <v>46</v>
      </c>
      <c r="E4" s="161" t="s">
        <v>184</v>
      </c>
    </row>
    <row r="5" spans="1:5" ht="57.95" x14ac:dyDescent="0.35">
      <c r="B5" s="162" t="s">
        <v>185</v>
      </c>
      <c r="C5" s="163"/>
      <c r="D5" s="141"/>
      <c r="E5" s="142" t="s">
        <v>186</v>
      </c>
    </row>
    <row r="6" spans="1:5" s="167" customFormat="1" ht="43.5" x14ac:dyDescent="0.35">
      <c r="A6" s="164"/>
      <c r="B6" s="165" t="s">
        <v>187</v>
      </c>
      <c r="C6" s="126"/>
      <c r="D6" s="127"/>
      <c r="E6" s="166" t="s">
        <v>188</v>
      </c>
    </row>
    <row r="7" spans="1:5" ht="29.1" x14ac:dyDescent="0.35">
      <c r="B7" s="168" t="s">
        <v>189</v>
      </c>
      <c r="C7" s="169"/>
      <c r="D7" s="170"/>
      <c r="E7" s="171"/>
    </row>
    <row r="8" spans="1:5" ht="14.45" x14ac:dyDescent="0.35">
      <c r="B8" s="168" t="s">
        <v>190</v>
      </c>
      <c r="C8" s="169"/>
      <c r="D8" s="170"/>
      <c r="E8" s="171"/>
    </row>
    <row r="9" spans="1:5" ht="14.45" x14ac:dyDescent="0.35">
      <c r="B9" s="168" t="s">
        <v>191</v>
      </c>
      <c r="C9" s="169"/>
      <c r="D9" s="170"/>
      <c r="E9" s="171"/>
    </row>
    <row r="10" spans="1:5" ht="14.45" x14ac:dyDescent="0.35">
      <c r="B10" s="168" t="s">
        <v>192</v>
      </c>
      <c r="C10" s="169"/>
      <c r="D10" s="170"/>
      <c r="E10" s="171"/>
    </row>
    <row r="11" spans="1:5" ht="29.1" x14ac:dyDescent="0.35">
      <c r="B11" s="165" t="s">
        <v>193</v>
      </c>
      <c r="C11" s="169"/>
      <c r="D11" s="170"/>
      <c r="E11" s="166" t="s">
        <v>194</v>
      </c>
    </row>
    <row r="12" spans="1:5" ht="14.45" x14ac:dyDescent="0.35">
      <c r="B12" s="165" t="s">
        <v>195</v>
      </c>
      <c r="C12" s="169"/>
      <c r="D12" s="170"/>
      <c r="E12" s="171"/>
    </row>
    <row r="13" spans="1:5" ht="29.1" x14ac:dyDescent="0.35">
      <c r="B13" s="165" t="s">
        <v>196</v>
      </c>
      <c r="C13" s="169"/>
      <c r="D13" s="170"/>
      <c r="E13" s="171" t="s">
        <v>197</v>
      </c>
    </row>
    <row r="14" spans="1:5" ht="29.1" x14ac:dyDescent="0.35">
      <c r="B14" s="165" t="s">
        <v>198</v>
      </c>
      <c r="C14" s="169"/>
      <c r="D14" s="170"/>
      <c r="E14" s="171"/>
    </row>
    <row r="15" spans="1:5" ht="29.1" x14ac:dyDescent="0.35">
      <c r="B15" s="165" t="s">
        <v>199</v>
      </c>
      <c r="C15" s="169"/>
      <c r="D15" s="170"/>
      <c r="E15" s="166" t="s">
        <v>200</v>
      </c>
    </row>
    <row r="16" spans="1:5" ht="14.45" x14ac:dyDescent="0.35">
      <c r="B16" s="168" t="s">
        <v>201</v>
      </c>
      <c r="C16" s="169"/>
      <c r="D16" s="170"/>
      <c r="E16" s="171"/>
    </row>
    <row r="17" spans="2:5" ht="29.1" x14ac:dyDescent="0.35">
      <c r="B17" s="168" t="s">
        <v>202</v>
      </c>
      <c r="C17" s="169"/>
      <c r="D17" s="170"/>
      <c r="E17" s="171"/>
    </row>
    <row r="18" spans="2:5" ht="43.5" x14ac:dyDescent="0.35">
      <c r="B18" s="168" t="s">
        <v>203</v>
      </c>
      <c r="C18" s="169"/>
      <c r="D18" s="170"/>
      <c r="E18" s="171"/>
    </row>
    <row r="19" spans="2:5" ht="30" x14ac:dyDescent="0.25">
      <c r="B19" s="168" t="s">
        <v>204</v>
      </c>
      <c r="C19" s="169"/>
      <c r="D19" s="170"/>
      <c r="E19" s="171"/>
    </row>
    <row r="20" spans="2:5" ht="29.1" x14ac:dyDescent="0.35">
      <c r="B20" s="165" t="s">
        <v>205</v>
      </c>
      <c r="C20" s="169"/>
      <c r="D20" s="170"/>
      <c r="E20" s="171"/>
    </row>
    <row r="21" spans="2:5" ht="75" x14ac:dyDescent="0.25">
      <c r="B21" s="168" t="s">
        <v>206</v>
      </c>
      <c r="C21" s="169"/>
      <c r="D21" s="170"/>
      <c r="E21" s="171" t="s">
        <v>207</v>
      </c>
    </row>
    <row r="22" spans="2:5" ht="29.1" x14ac:dyDescent="0.35">
      <c r="B22" s="165" t="s">
        <v>208</v>
      </c>
      <c r="C22" s="169"/>
      <c r="D22" s="170"/>
      <c r="E22" s="171" t="s">
        <v>209</v>
      </c>
    </row>
    <row r="23" spans="2:5" ht="57.95" x14ac:dyDescent="0.35">
      <c r="B23" s="129" t="s">
        <v>210</v>
      </c>
      <c r="C23" s="126"/>
      <c r="D23" s="127"/>
      <c r="E23" s="128" t="s">
        <v>211</v>
      </c>
    </row>
    <row r="24" spans="2:5" ht="43.5" x14ac:dyDescent="0.35">
      <c r="B24" s="168" t="s">
        <v>212</v>
      </c>
      <c r="C24" s="169"/>
      <c r="D24" s="170"/>
      <c r="E24" s="171"/>
    </row>
    <row r="25" spans="2:5" ht="14.45" x14ac:dyDescent="0.35">
      <c r="B25" s="172" t="s">
        <v>213</v>
      </c>
      <c r="C25" s="169"/>
      <c r="D25" s="170"/>
      <c r="E25" s="171"/>
    </row>
    <row r="26" spans="2:5" ht="14.45" x14ac:dyDescent="0.35">
      <c r="B26" s="168" t="s">
        <v>214</v>
      </c>
      <c r="C26" s="169"/>
      <c r="D26" s="170"/>
      <c r="E26" s="171"/>
    </row>
    <row r="27" spans="2:5" ht="14.45" x14ac:dyDescent="0.35">
      <c r="B27" s="168" t="s">
        <v>215</v>
      </c>
      <c r="C27" s="169"/>
      <c r="D27" s="170"/>
      <c r="E27" s="171"/>
    </row>
    <row r="28" spans="2:5" ht="14.45" x14ac:dyDescent="0.35">
      <c r="B28" s="165" t="s">
        <v>216</v>
      </c>
      <c r="C28" s="169"/>
      <c r="D28" s="170"/>
      <c r="E28" s="171"/>
    </row>
    <row r="29" spans="2:5" ht="29.1" x14ac:dyDescent="0.35">
      <c r="B29" s="165" t="s">
        <v>217</v>
      </c>
      <c r="C29" s="169"/>
      <c r="D29" s="170"/>
      <c r="E29" s="171"/>
    </row>
    <row r="30" spans="2:5" ht="14.45" x14ac:dyDescent="0.35">
      <c r="B30" s="168" t="s">
        <v>218</v>
      </c>
      <c r="C30" s="169"/>
      <c r="D30" s="170"/>
      <c r="E30" s="171"/>
    </row>
    <row r="31" spans="2:5" ht="14.45" x14ac:dyDescent="0.35">
      <c r="B31" s="168" t="s">
        <v>219</v>
      </c>
      <c r="C31" s="169"/>
      <c r="D31" s="170"/>
      <c r="E31" s="171"/>
    </row>
    <row r="32" spans="2:5" ht="29.1" x14ac:dyDescent="0.35">
      <c r="B32" s="168" t="s">
        <v>220</v>
      </c>
      <c r="C32" s="169"/>
      <c r="D32" s="170"/>
      <c r="E32" s="171"/>
    </row>
    <row r="33" spans="1:5" ht="30" x14ac:dyDescent="0.25">
      <c r="B33" s="168" t="s">
        <v>221</v>
      </c>
      <c r="C33" s="169"/>
      <c r="D33" s="170"/>
      <c r="E33" s="171"/>
    </row>
    <row r="34" spans="1:5" ht="14.45" x14ac:dyDescent="0.35">
      <c r="B34" s="172" t="s">
        <v>222</v>
      </c>
      <c r="C34" s="169"/>
      <c r="D34" s="170"/>
      <c r="E34" s="171"/>
    </row>
    <row r="35" spans="1:5" ht="14.45" x14ac:dyDescent="0.35">
      <c r="B35" s="168" t="s">
        <v>223</v>
      </c>
      <c r="C35" s="169"/>
      <c r="D35" s="170"/>
      <c r="E35" s="171"/>
    </row>
    <row r="36" spans="1:5" ht="14.45" x14ac:dyDescent="0.35">
      <c r="B36" s="168" t="s">
        <v>224</v>
      </c>
      <c r="C36" s="169"/>
      <c r="D36" s="170"/>
      <c r="E36" s="171"/>
    </row>
    <row r="37" spans="1:5" ht="14.45" x14ac:dyDescent="0.35">
      <c r="B37" s="168" t="s">
        <v>225</v>
      </c>
      <c r="C37" s="169"/>
      <c r="D37" s="170"/>
      <c r="E37" s="171"/>
    </row>
    <row r="38" spans="1:5" ht="14.45" x14ac:dyDescent="0.35">
      <c r="B38" s="168" t="s">
        <v>226</v>
      </c>
      <c r="C38" s="169"/>
      <c r="D38" s="170"/>
      <c r="E38" s="171"/>
    </row>
    <row r="39" spans="1:5" thickBot="1" x14ac:dyDescent="0.4">
      <c r="B39" s="173" t="s">
        <v>227</v>
      </c>
      <c r="C39" s="174"/>
      <c r="D39" s="149"/>
      <c r="E39" s="150"/>
    </row>
    <row r="42" spans="1:5" ht="21.6" thickBot="1" x14ac:dyDescent="0.4">
      <c r="A42" s="155" t="s">
        <v>228</v>
      </c>
      <c r="B42" s="131" t="s">
        <v>229</v>
      </c>
    </row>
    <row r="43" spans="1:5" thickBot="1" x14ac:dyDescent="0.4">
      <c r="B43" s="135"/>
      <c r="C43" s="159" t="s">
        <v>45</v>
      </c>
      <c r="D43" s="160" t="s">
        <v>46</v>
      </c>
      <c r="E43" s="161" t="s">
        <v>131</v>
      </c>
    </row>
    <row r="44" spans="1:5" ht="14.45" x14ac:dyDescent="0.35">
      <c r="B44" s="139" t="s">
        <v>230</v>
      </c>
      <c r="C44" s="163"/>
      <c r="D44" s="141"/>
      <c r="E44" s="175"/>
    </row>
    <row r="45" spans="1:5" ht="14.45" x14ac:dyDescent="0.35">
      <c r="B45" s="129" t="s">
        <v>231</v>
      </c>
      <c r="C45" s="169"/>
      <c r="D45" s="170"/>
      <c r="E45" s="166" t="s">
        <v>232</v>
      </c>
    </row>
    <row r="46" spans="1:5" ht="14.45" x14ac:dyDescent="0.35">
      <c r="B46" s="146" t="s">
        <v>233</v>
      </c>
      <c r="C46" s="169"/>
      <c r="D46" s="170"/>
      <c r="E46" s="171"/>
    </row>
    <row r="47" spans="1:5" ht="29.1" x14ac:dyDescent="0.35">
      <c r="B47" s="146" t="s">
        <v>234</v>
      </c>
      <c r="C47" s="169"/>
      <c r="D47" s="170"/>
      <c r="E47" s="171"/>
    </row>
    <row r="48" spans="1:5" ht="29.1" x14ac:dyDescent="0.35">
      <c r="B48" s="129" t="s">
        <v>235</v>
      </c>
      <c r="C48" s="169"/>
      <c r="D48" s="170"/>
      <c r="E48" s="166" t="s">
        <v>236</v>
      </c>
    </row>
    <row r="49" spans="1:5" ht="14.45" x14ac:dyDescent="0.35">
      <c r="B49" s="129" t="s">
        <v>237</v>
      </c>
      <c r="C49" s="169"/>
      <c r="D49" s="170"/>
      <c r="E49" s="166"/>
    </row>
    <row r="50" spans="1:5" ht="30" x14ac:dyDescent="0.25">
      <c r="B50" s="146" t="s">
        <v>238</v>
      </c>
      <c r="C50" s="169"/>
      <c r="D50" s="170"/>
      <c r="E50" s="171"/>
    </row>
    <row r="51" spans="1:5" ht="43.5" x14ac:dyDescent="0.35">
      <c r="B51" s="146" t="s">
        <v>239</v>
      </c>
      <c r="C51" s="169"/>
      <c r="D51" s="170"/>
      <c r="E51" s="171"/>
    </row>
    <row r="52" spans="1:5" s="167" customFormat="1" ht="60" x14ac:dyDescent="0.25">
      <c r="A52" s="164"/>
      <c r="B52" s="129" t="s">
        <v>240</v>
      </c>
      <c r="C52" s="176"/>
      <c r="D52" s="177"/>
      <c r="E52" s="166" t="s">
        <v>241</v>
      </c>
    </row>
    <row r="53" spans="1:5" ht="14.45" x14ac:dyDescent="0.35">
      <c r="B53" s="146" t="s">
        <v>242</v>
      </c>
      <c r="C53" s="169"/>
      <c r="D53" s="170"/>
      <c r="E53" s="171"/>
    </row>
    <row r="54" spans="1:5" ht="30" x14ac:dyDescent="0.25">
      <c r="B54" s="146" t="s">
        <v>243</v>
      </c>
      <c r="C54" s="178"/>
      <c r="D54" s="179"/>
      <c r="E54" s="180"/>
    </row>
    <row r="55" spans="1:5" ht="29.45" thickBot="1" x14ac:dyDescent="0.4">
      <c r="B55" s="181" t="s">
        <v>244</v>
      </c>
      <c r="C55" s="174"/>
      <c r="D55" s="149"/>
      <c r="E55" s="150"/>
    </row>
  </sheetData>
  <pageMargins left="0.25" right="0.25" top="0.75" bottom="0.75" header="0.3" footer="0.3"/>
  <pageSetup paperSize="9" fitToHeight="0" orientation="landscape" r:id="rId1"/>
  <headerFooter>
    <oddHeader>&amp;C&amp;A</oddHeader>
    <oddFooter>&amp;L&amp;VIOK Vertrouwelijk&amp;V&amp;C&amp;D&amp;RPagina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topLeftCell="A43" zoomScaleNormal="100" workbookViewId="0">
      <selection activeCell="E41" activeCellId="3" sqref="E5:E10 E15:E23 E29:E36 E41:E43"/>
    </sheetView>
  </sheetViews>
  <sheetFormatPr defaultRowHeight="15" x14ac:dyDescent="0.25"/>
  <cols>
    <col min="1" max="1" width="3.7109375" style="121" customWidth="1"/>
    <col min="2" max="2" width="56.7109375" bestFit="1" customWidth="1"/>
    <col min="3" max="3" width="9.85546875" customWidth="1"/>
    <col min="5" max="5" width="50.28515625" style="59" customWidth="1"/>
    <col min="6" max="6" width="27.140625" customWidth="1"/>
  </cols>
  <sheetData>
    <row r="1" spans="1:5" ht="21" x14ac:dyDescent="0.5">
      <c r="A1" s="121">
        <v>9</v>
      </c>
      <c r="B1" s="1" t="s">
        <v>245</v>
      </c>
      <c r="C1" s="117" t="s">
        <v>5</v>
      </c>
      <c r="D1" s="183"/>
      <c r="E1" s="118" t="s">
        <v>246</v>
      </c>
    </row>
    <row r="2" spans="1:5" ht="21" x14ac:dyDescent="0.5">
      <c r="B2" s="1"/>
      <c r="C2" s="183"/>
      <c r="D2" s="183"/>
      <c r="E2" s="182"/>
    </row>
    <row r="3" spans="1:5" ht="21.6" thickBot="1" x14ac:dyDescent="0.55000000000000004">
      <c r="A3" s="121" t="s">
        <v>247</v>
      </c>
      <c r="B3" s="1" t="s">
        <v>248</v>
      </c>
      <c r="C3" s="183"/>
      <c r="D3" s="183"/>
      <c r="E3" s="182"/>
    </row>
    <row r="4" spans="1:5" thickBot="1" x14ac:dyDescent="0.4">
      <c r="B4" s="33" t="str">
        <f>UPPER(B3)</f>
        <v xml:space="preserve">OPERATIONELE PROCEDURES EN VERANTWOORDELIJKHEDEN OMTRENT INFORMATIEBEVEILIGING                             HR      </v>
      </c>
      <c r="C4" s="13" t="s">
        <v>45</v>
      </c>
      <c r="D4" s="14" t="s">
        <v>46</v>
      </c>
      <c r="E4" s="64" t="s">
        <v>47</v>
      </c>
    </row>
    <row r="5" spans="1:5" ht="57.95" x14ac:dyDescent="0.35">
      <c r="B5" s="21" t="s">
        <v>249</v>
      </c>
      <c r="C5" s="44"/>
      <c r="D5" s="35"/>
      <c r="E5" s="79" t="s">
        <v>250</v>
      </c>
    </row>
    <row r="6" spans="1:5" ht="29.1" x14ac:dyDescent="0.35">
      <c r="B6" s="28" t="s">
        <v>251</v>
      </c>
      <c r="C6" s="12"/>
      <c r="D6" s="7"/>
      <c r="E6" s="38"/>
    </row>
    <row r="7" spans="1:5" ht="43.5" x14ac:dyDescent="0.35">
      <c r="B7" s="51" t="s">
        <v>252</v>
      </c>
      <c r="C7" s="12"/>
      <c r="D7" s="7"/>
      <c r="E7" s="38"/>
    </row>
    <row r="8" spans="1:5" ht="45" x14ac:dyDescent="0.25">
      <c r="B8" s="28" t="s">
        <v>253</v>
      </c>
      <c r="C8" s="12"/>
      <c r="D8" s="7"/>
      <c r="E8" s="38"/>
    </row>
    <row r="9" spans="1:5" ht="29.1" x14ac:dyDescent="0.35">
      <c r="B9" s="55" t="s">
        <v>254</v>
      </c>
      <c r="C9" s="9"/>
      <c r="D9" s="3"/>
      <c r="E9" s="77" t="s">
        <v>255</v>
      </c>
    </row>
    <row r="10" spans="1:5" ht="29.45" thickBot="1" x14ac:dyDescent="0.4">
      <c r="B10" s="50" t="s">
        <v>256</v>
      </c>
      <c r="C10" s="49"/>
      <c r="D10" s="47"/>
      <c r="E10" s="80"/>
    </row>
    <row r="13" spans="1:5" ht="21.6" thickBot="1" x14ac:dyDescent="0.55000000000000004">
      <c r="A13" s="121" t="s">
        <v>257</v>
      </c>
      <c r="B13" s="1" t="s">
        <v>258</v>
      </c>
      <c r="C13" s="183"/>
      <c r="D13" s="183"/>
      <c r="E13" s="118" t="s">
        <v>259</v>
      </c>
    </row>
    <row r="14" spans="1:5" thickBot="1" x14ac:dyDescent="0.4">
      <c r="B14" s="33" t="str">
        <f>UPPER(B13)</f>
        <v>BESCHERMING TEGEN MALWARE</v>
      </c>
      <c r="C14" s="29" t="s">
        <v>45</v>
      </c>
      <c r="D14" s="30" t="s">
        <v>46</v>
      </c>
      <c r="E14" s="68" t="s">
        <v>47</v>
      </c>
    </row>
    <row r="15" spans="1:5" ht="14.45" x14ac:dyDescent="0.35">
      <c r="B15" s="21" t="s">
        <v>260</v>
      </c>
      <c r="C15" s="44"/>
      <c r="D15" s="35"/>
      <c r="E15" s="67"/>
    </row>
    <row r="16" spans="1:5" ht="29.1" x14ac:dyDescent="0.35">
      <c r="B16" s="22" t="s">
        <v>261</v>
      </c>
      <c r="C16" s="9"/>
      <c r="D16" s="3"/>
      <c r="E16" s="40"/>
    </row>
    <row r="17" spans="1:5" ht="29.1" x14ac:dyDescent="0.35">
      <c r="B17" s="54" t="s">
        <v>262</v>
      </c>
      <c r="C17" s="9"/>
      <c r="D17" s="3"/>
      <c r="E17" s="77" t="s">
        <v>263</v>
      </c>
    </row>
    <row r="18" spans="1:5" ht="29.1" x14ac:dyDescent="0.35">
      <c r="B18" s="54" t="s">
        <v>264</v>
      </c>
      <c r="C18" s="9"/>
      <c r="D18" s="3"/>
      <c r="E18" s="77" t="s">
        <v>265</v>
      </c>
    </row>
    <row r="19" spans="1:5" ht="14.45" x14ac:dyDescent="0.35">
      <c r="B19" s="22" t="s">
        <v>266</v>
      </c>
      <c r="C19" s="9"/>
      <c r="D19" s="3"/>
      <c r="E19" s="40"/>
    </row>
    <row r="20" spans="1:5" ht="14.45" x14ac:dyDescent="0.35">
      <c r="B20" s="22" t="s">
        <v>267</v>
      </c>
      <c r="C20" s="9"/>
      <c r="D20" s="3"/>
      <c r="E20" s="40"/>
    </row>
    <row r="21" spans="1:5" ht="45" x14ac:dyDescent="0.25">
      <c r="B21" s="22" t="s">
        <v>268</v>
      </c>
      <c r="C21" s="9"/>
      <c r="D21" s="3"/>
      <c r="E21" s="40"/>
    </row>
    <row r="22" spans="1:5" ht="45" x14ac:dyDescent="0.25">
      <c r="B22" s="22" t="s">
        <v>269</v>
      </c>
      <c r="C22" s="9"/>
      <c r="D22" s="3"/>
      <c r="E22" s="40"/>
    </row>
    <row r="23" spans="1:5" ht="45.75" thickBot="1" x14ac:dyDescent="0.3">
      <c r="B23" s="20" t="s">
        <v>270</v>
      </c>
      <c r="C23" s="10"/>
      <c r="D23" s="5"/>
      <c r="E23" s="43" t="s">
        <v>271</v>
      </c>
    </row>
    <row r="27" spans="1:5" ht="21.6" thickBot="1" x14ac:dyDescent="0.55000000000000004">
      <c r="A27" s="121" t="s">
        <v>272</v>
      </c>
      <c r="B27" s="1" t="s">
        <v>273</v>
      </c>
      <c r="C27" s="183"/>
      <c r="D27" s="183"/>
      <c r="E27" s="118" t="s">
        <v>259</v>
      </c>
    </row>
    <row r="28" spans="1:5" thickBot="1" x14ac:dyDescent="0.4">
      <c r="B28" s="33" t="str">
        <f>UPPER(B27)</f>
        <v>BACKUP</v>
      </c>
      <c r="C28" s="13" t="s">
        <v>45</v>
      </c>
      <c r="D28" s="14" t="s">
        <v>46</v>
      </c>
      <c r="E28" s="64" t="s">
        <v>47</v>
      </c>
    </row>
    <row r="29" spans="1:5" ht="14.45" x14ac:dyDescent="0.35">
      <c r="B29" s="21" t="s">
        <v>274</v>
      </c>
      <c r="C29" s="44"/>
      <c r="D29" s="35"/>
      <c r="E29" s="67"/>
    </row>
    <row r="30" spans="1:5" ht="30" x14ac:dyDescent="0.25">
      <c r="B30" s="28" t="s">
        <v>275</v>
      </c>
      <c r="C30" s="12"/>
      <c r="D30" s="7"/>
      <c r="E30" s="100" t="s">
        <v>276</v>
      </c>
    </row>
    <row r="31" spans="1:5" ht="14.45" x14ac:dyDescent="0.35">
      <c r="B31" s="51" t="s">
        <v>277</v>
      </c>
      <c r="C31" s="12"/>
      <c r="D31" s="7"/>
      <c r="E31" s="38"/>
    </row>
    <row r="32" spans="1:5" ht="43.5" x14ac:dyDescent="0.35">
      <c r="B32" s="51" t="s">
        <v>278</v>
      </c>
      <c r="C32" s="12"/>
      <c r="D32" s="7"/>
      <c r="E32" s="38"/>
    </row>
    <row r="33" spans="1:5" ht="14.45" x14ac:dyDescent="0.35">
      <c r="B33" s="51" t="s">
        <v>279</v>
      </c>
      <c r="C33" s="12"/>
      <c r="D33" s="7"/>
      <c r="E33" s="38"/>
    </row>
    <row r="34" spans="1:5" ht="14.45" x14ac:dyDescent="0.35">
      <c r="B34" s="28" t="s">
        <v>280</v>
      </c>
      <c r="C34" s="12"/>
      <c r="D34" s="7"/>
      <c r="E34" s="38"/>
    </row>
    <row r="35" spans="1:5" ht="14.45" x14ac:dyDescent="0.35">
      <c r="B35" s="28" t="s">
        <v>281</v>
      </c>
      <c r="C35" s="12"/>
      <c r="D35" s="7"/>
      <c r="E35" s="38"/>
    </row>
    <row r="36" spans="1:5" thickBot="1" x14ac:dyDescent="0.4">
      <c r="B36" s="50" t="s">
        <v>282</v>
      </c>
      <c r="C36" s="49"/>
      <c r="D36" s="47"/>
      <c r="E36" s="80"/>
    </row>
    <row r="39" spans="1:5" ht="21.6" thickBot="1" x14ac:dyDescent="0.55000000000000004">
      <c r="A39" s="121" t="s">
        <v>283</v>
      </c>
      <c r="B39" s="1" t="s">
        <v>284</v>
      </c>
      <c r="C39" s="183"/>
      <c r="D39" s="183"/>
      <c r="E39" s="118" t="s">
        <v>259</v>
      </c>
    </row>
    <row r="40" spans="1:5" thickBot="1" x14ac:dyDescent="0.4">
      <c r="B40" s="33" t="str">
        <f>UPPER(B39)</f>
        <v>MONITORING</v>
      </c>
      <c r="C40" s="13" t="s">
        <v>45</v>
      </c>
      <c r="D40" s="14" t="s">
        <v>46</v>
      </c>
      <c r="E40" s="64" t="s">
        <v>47</v>
      </c>
    </row>
    <row r="41" spans="1:5" ht="43.5" x14ac:dyDescent="0.35">
      <c r="B41" s="21" t="s">
        <v>285</v>
      </c>
      <c r="C41" s="44"/>
      <c r="D41" s="35"/>
      <c r="E41" s="67"/>
    </row>
    <row r="42" spans="1:5" ht="43.5" x14ac:dyDescent="0.35">
      <c r="B42" s="28" t="s">
        <v>286</v>
      </c>
      <c r="C42" s="12"/>
      <c r="D42" s="7"/>
      <c r="E42" s="38" t="s">
        <v>287</v>
      </c>
    </row>
    <row r="43" spans="1:5" ht="72.95" thickBot="1" x14ac:dyDescent="0.4">
      <c r="B43" s="50" t="s">
        <v>288</v>
      </c>
      <c r="C43" s="49"/>
      <c r="D43" s="47"/>
      <c r="E43" s="80"/>
    </row>
    <row r="47" spans="1:5" ht="21.6" thickBot="1" x14ac:dyDescent="0.55000000000000004">
      <c r="A47" s="121" t="s">
        <v>289</v>
      </c>
      <c r="B47" s="1" t="s">
        <v>290</v>
      </c>
      <c r="C47" s="183"/>
      <c r="D47" s="183"/>
      <c r="E47" s="118" t="s">
        <v>259</v>
      </c>
    </row>
    <row r="48" spans="1:5" thickBot="1" x14ac:dyDescent="0.4">
      <c r="B48" s="33" t="str">
        <f>UPPER(B47)</f>
        <v>OVERWEGINGEN BIJ AUDITS VAN INFORMATIESYSTEMEN</v>
      </c>
      <c r="C48" s="13" t="s">
        <v>45</v>
      </c>
      <c r="D48" s="14" t="s">
        <v>46</v>
      </c>
      <c r="E48" s="64" t="s">
        <v>47</v>
      </c>
    </row>
    <row r="49" spans="2:5" ht="58.5" thickBot="1" x14ac:dyDescent="0.4">
      <c r="B49" s="45" t="s">
        <v>291</v>
      </c>
      <c r="C49" s="46"/>
      <c r="D49" s="14"/>
      <c r="E49" s="64"/>
    </row>
    <row r="50" spans="2:5" ht="29.45" thickBot="1" x14ac:dyDescent="0.4">
      <c r="B50" s="78" t="s">
        <v>292</v>
      </c>
      <c r="C50" s="46"/>
      <c r="D50" s="14"/>
      <c r="E50" s="64"/>
    </row>
  </sheetData>
  <pageMargins left="0.25" right="0.25" top="0.75" bottom="0.75" header="0.3" footer="0.3"/>
  <pageSetup paperSize="9" fitToHeight="0" orientation="landscape" r:id="rId1"/>
  <headerFooter>
    <oddHeader>&amp;C&amp;A</oddHeader>
    <oddFooter>&amp;L&amp;VIOK Vertrouwelijk&amp;V&amp;C&amp;D&amp;RPagina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opLeftCell="A20" zoomScaleNormal="100" workbookViewId="0">
      <selection activeCell="E20" activeCellId="1" sqref="E5:E15 E20:E27"/>
    </sheetView>
  </sheetViews>
  <sheetFormatPr defaultRowHeight="15" x14ac:dyDescent="0.25"/>
  <cols>
    <col min="1" max="1" width="4.5703125" style="121" bestFit="1" customWidth="1"/>
    <col min="2" max="2" width="56.7109375" style="59" bestFit="1" customWidth="1"/>
    <col min="3" max="3" width="9.85546875" customWidth="1"/>
    <col min="5" max="5" width="46.28515625" customWidth="1"/>
    <col min="6" max="6" width="27.140625" customWidth="1"/>
  </cols>
  <sheetData>
    <row r="1" spans="1:5" ht="21.6" thickBot="1" x14ac:dyDescent="0.55000000000000004">
      <c r="A1" s="121">
        <v>10</v>
      </c>
      <c r="B1" s="57" t="s">
        <v>293</v>
      </c>
      <c r="C1" s="117" t="s">
        <v>5</v>
      </c>
      <c r="D1" s="183"/>
      <c r="E1" s="118" t="s">
        <v>104</v>
      </c>
    </row>
    <row r="2" spans="1:5" thickBot="1" x14ac:dyDescent="0.4">
      <c r="B2" s="63" t="str">
        <f>UPPER(B1)</f>
        <v>COMMUNICATIEBEVEILIGING</v>
      </c>
      <c r="C2" s="183"/>
      <c r="D2" s="183"/>
      <c r="E2" s="183"/>
    </row>
    <row r="3" spans="1:5" ht="21.6" thickBot="1" x14ac:dyDescent="0.55000000000000004">
      <c r="A3" s="121" t="s">
        <v>294</v>
      </c>
      <c r="B3" s="57" t="s">
        <v>295</v>
      </c>
      <c r="C3" s="183"/>
      <c r="D3" s="183"/>
      <c r="E3" s="183"/>
    </row>
    <row r="4" spans="1:5" thickBot="1" x14ac:dyDescent="0.4">
      <c r="B4" s="63" t="str">
        <f>UPPER(B3)</f>
        <v>NETWERKBEVEILIGING</v>
      </c>
      <c r="C4" s="13" t="s">
        <v>45</v>
      </c>
      <c r="D4" s="14" t="s">
        <v>46</v>
      </c>
      <c r="E4" s="15" t="s">
        <v>47</v>
      </c>
    </row>
    <row r="5" spans="1:5" ht="29.45" thickBot="1" x14ac:dyDescent="0.4">
      <c r="B5" s="51" t="s">
        <v>296</v>
      </c>
      <c r="C5" s="12"/>
      <c r="D5" s="7"/>
      <c r="E5" s="8"/>
    </row>
    <row r="6" spans="1:5" ht="57.95" x14ac:dyDescent="0.35">
      <c r="B6" s="52" t="s">
        <v>297</v>
      </c>
      <c r="C6" s="44"/>
      <c r="D6" s="35"/>
      <c r="E6" s="36"/>
    </row>
    <row r="7" spans="1:5" ht="246.6" x14ac:dyDescent="0.35">
      <c r="B7" s="51" t="s">
        <v>298</v>
      </c>
      <c r="C7" s="12"/>
      <c r="D7" s="7"/>
      <c r="E7" s="8"/>
    </row>
    <row r="8" spans="1:5" ht="29.1" x14ac:dyDescent="0.35">
      <c r="B8" s="51" t="s">
        <v>299</v>
      </c>
      <c r="C8" s="12"/>
      <c r="D8" s="7"/>
      <c r="E8" s="8"/>
    </row>
    <row r="9" spans="1:5" ht="29.1" x14ac:dyDescent="0.35">
      <c r="B9" s="51" t="s">
        <v>300</v>
      </c>
      <c r="C9" s="12"/>
      <c r="D9" s="7"/>
      <c r="E9" s="8"/>
    </row>
    <row r="10" spans="1:5" ht="29.1" x14ac:dyDescent="0.35">
      <c r="B10" s="28" t="s">
        <v>301</v>
      </c>
      <c r="C10" s="12"/>
      <c r="D10" s="7"/>
      <c r="E10" s="8"/>
    </row>
    <row r="11" spans="1:5" ht="43.5" x14ac:dyDescent="0.35">
      <c r="B11" s="28" t="s">
        <v>302</v>
      </c>
      <c r="C11" s="12"/>
      <c r="D11" s="7"/>
      <c r="E11" s="8"/>
    </row>
    <row r="12" spans="1:5" ht="43.5" x14ac:dyDescent="0.35">
      <c r="B12" s="53" t="s">
        <v>303</v>
      </c>
      <c r="C12" s="23"/>
      <c r="D12" s="24"/>
      <c r="E12" s="81" t="s">
        <v>304</v>
      </c>
    </row>
    <row r="13" spans="1:5" ht="29.1" x14ac:dyDescent="0.35">
      <c r="B13" s="55" t="s">
        <v>305</v>
      </c>
      <c r="C13" s="9"/>
      <c r="D13" s="3"/>
      <c r="E13" s="4"/>
    </row>
    <row r="14" spans="1:5" ht="43.5" x14ac:dyDescent="0.35">
      <c r="B14" s="22" t="s">
        <v>306</v>
      </c>
      <c r="C14" s="9"/>
      <c r="D14" s="3"/>
      <c r="E14" s="77" t="s">
        <v>307</v>
      </c>
    </row>
    <row r="15" spans="1:5" ht="29.45" thickBot="1" x14ac:dyDescent="0.4">
      <c r="B15" s="20" t="s">
        <v>308</v>
      </c>
      <c r="C15" s="10"/>
      <c r="D15" s="5"/>
      <c r="E15" s="6"/>
    </row>
    <row r="18" spans="1:5" ht="21.6" thickBot="1" x14ac:dyDescent="0.55000000000000004">
      <c r="A18" s="121" t="s">
        <v>309</v>
      </c>
      <c r="B18" s="57" t="s">
        <v>310</v>
      </c>
      <c r="C18" s="183"/>
      <c r="D18" s="183"/>
      <c r="E18" s="183"/>
    </row>
    <row r="19" spans="1:5" thickBot="1" x14ac:dyDescent="0.4">
      <c r="B19" s="63" t="str">
        <f>UPPER(B18)</f>
        <v>INFORMATIETRANSPORT</v>
      </c>
      <c r="C19" s="13" t="s">
        <v>45</v>
      </c>
      <c r="D19" s="14" t="s">
        <v>46</v>
      </c>
      <c r="E19" s="15" t="s">
        <v>47</v>
      </c>
    </row>
    <row r="20" spans="1:5" ht="30" x14ac:dyDescent="0.25">
      <c r="B20" s="21" t="s">
        <v>311</v>
      </c>
      <c r="C20" s="44"/>
      <c r="D20" s="35"/>
      <c r="E20" s="36"/>
    </row>
    <row r="21" spans="1:5" ht="29.1" x14ac:dyDescent="0.35">
      <c r="B21" s="55" t="s">
        <v>312</v>
      </c>
      <c r="C21" s="12"/>
      <c r="D21" s="7"/>
      <c r="E21" s="69" t="s">
        <v>313</v>
      </c>
    </row>
    <row r="22" spans="1:5" ht="43.5" x14ac:dyDescent="0.35">
      <c r="B22" s="55" t="s">
        <v>314</v>
      </c>
      <c r="C22" s="12"/>
      <c r="D22" s="7"/>
      <c r="E22" s="8"/>
    </row>
    <row r="23" spans="1:5" ht="29.1" x14ac:dyDescent="0.35">
      <c r="B23" s="22" t="s">
        <v>315</v>
      </c>
      <c r="C23" s="12"/>
      <c r="D23" s="7"/>
      <c r="E23" s="8"/>
    </row>
    <row r="24" spans="1:5" ht="29.1" x14ac:dyDescent="0.35">
      <c r="B24" s="55" t="s">
        <v>316</v>
      </c>
      <c r="C24" s="23"/>
      <c r="D24" s="24"/>
      <c r="E24" s="25"/>
    </row>
    <row r="25" spans="1:5" ht="24" customHeight="1" x14ac:dyDescent="0.35">
      <c r="B25" s="55" t="s">
        <v>317</v>
      </c>
      <c r="C25" s="23"/>
      <c r="D25" s="24"/>
      <c r="E25" s="25"/>
    </row>
    <row r="26" spans="1:5" s="124" customFormat="1" ht="57.95" x14ac:dyDescent="0.35">
      <c r="A26" s="121"/>
      <c r="B26" s="151" t="s">
        <v>318</v>
      </c>
      <c r="C26" s="152"/>
      <c r="D26" s="153"/>
      <c r="E26" s="154"/>
    </row>
    <row r="27" spans="1:5" ht="45.75" thickBot="1" x14ac:dyDescent="0.3">
      <c r="B27" s="20" t="s">
        <v>319</v>
      </c>
      <c r="C27" s="49"/>
      <c r="D27" s="47"/>
      <c r="E27" s="48"/>
    </row>
  </sheetData>
  <pageMargins left="0.25" right="0.25" top="0.75" bottom="0.75" header="0.3" footer="0.3"/>
  <pageSetup paperSize="9" fitToHeight="0" orientation="landscape" r:id="rId1"/>
  <headerFooter>
    <oddHeader>&amp;C&amp;A</oddHeader>
    <oddFooter>&amp;L&amp;VIOK Vertrouwelijk&amp;V&amp;C&amp;D&amp;RPagina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topLeftCell="A13" zoomScaleNormal="100" workbookViewId="0">
      <selection activeCell="F10" activeCellId="1" sqref="F5 F10:F14"/>
    </sheetView>
  </sheetViews>
  <sheetFormatPr defaultRowHeight="15" x14ac:dyDescent="0.25"/>
  <cols>
    <col min="1" max="1" width="4.5703125" style="121" bestFit="1" customWidth="1"/>
    <col min="2" max="2" width="56.7109375" style="59" bestFit="1" customWidth="1"/>
    <col min="3" max="3" width="9.85546875" customWidth="1"/>
    <col min="5" max="5" width="10.140625" customWidth="1"/>
    <col min="6" max="6" width="46.28515625" style="59" customWidth="1"/>
    <col min="7" max="7" width="27.140625" customWidth="1"/>
  </cols>
  <sheetData>
    <row r="1" spans="1:6" ht="42" x14ac:dyDescent="0.5">
      <c r="A1" s="121">
        <v>11</v>
      </c>
      <c r="B1" s="57" t="s">
        <v>320</v>
      </c>
      <c r="C1" s="183"/>
      <c r="D1" s="117" t="s">
        <v>5</v>
      </c>
      <c r="E1" s="183"/>
      <c r="F1" s="118" t="s">
        <v>104</v>
      </c>
    </row>
    <row r="2" spans="1:6" ht="14.45" x14ac:dyDescent="0.35">
      <c r="B2" s="183" t="str">
        <f>UPPER(B1)</f>
        <v>AANSCHAFFEN, ONTWIKKELEN EN ONDERHOUDEN VAN INFORMATIESYSTEMEN</v>
      </c>
      <c r="C2" s="183"/>
      <c r="D2" s="183"/>
      <c r="E2" s="183"/>
      <c r="F2" s="182"/>
    </row>
    <row r="3" spans="1:6" ht="21.6" thickBot="1" x14ac:dyDescent="0.55000000000000004">
      <c r="A3" s="121" t="s">
        <v>321</v>
      </c>
      <c r="B3" s="57" t="s">
        <v>322</v>
      </c>
      <c r="C3" s="183"/>
      <c r="D3" s="183"/>
      <c r="E3" s="183"/>
      <c r="F3" s="182"/>
    </row>
    <row r="4" spans="1:6" thickBot="1" x14ac:dyDescent="0.4">
      <c r="B4" s="183" t="str">
        <f>UPPER(B3)</f>
        <v>BEVEILIGINGSEISEN VOOR INFORMATIESYSTEMEN</v>
      </c>
      <c r="C4" s="13" t="s">
        <v>45</v>
      </c>
      <c r="D4" s="14" t="s">
        <v>46</v>
      </c>
      <c r="E4" s="82"/>
      <c r="F4" s="64" t="s">
        <v>47</v>
      </c>
    </row>
    <row r="5" spans="1:6" ht="58.5" thickBot="1" x14ac:dyDescent="0.4">
      <c r="B5" s="45" t="s">
        <v>323</v>
      </c>
      <c r="C5" s="46"/>
      <c r="D5" s="14"/>
      <c r="E5" s="82"/>
      <c r="F5" s="75" t="s">
        <v>324</v>
      </c>
    </row>
    <row r="8" spans="1:6" ht="42.6" thickBot="1" x14ac:dyDescent="0.55000000000000004">
      <c r="A8" s="121" t="s">
        <v>325</v>
      </c>
      <c r="B8" s="57" t="s">
        <v>326</v>
      </c>
      <c r="C8" s="183"/>
      <c r="D8" s="183"/>
      <c r="E8" s="183"/>
      <c r="F8" s="182"/>
    </row>
    <row r="9" spans="1:6" thickBot="1" x14ac:dyDescent="0.4">
      <c r="B9" s="183" t="str">
        <f>UPPER(B8)</f>
        <v>BEVEILIGING IN ONTWIKKELINGS- EN ONDERSTEUNINGSPROCESSEN</v>
      </c>
      <c r="C9" s="29" t="s">
        <v>45</v>
      </c>
      <c r="D9" s="30" t="s">
        <v>46</v>
      </c>
      <c r="E9" s="105"/>
      <c r="F9" s="68" t="s">
        <v>47</v>
      </c>
    </row>
    <row r="10" spans="1:6" ht="57.95" x14ac:dyDescent="0.35">
      <c r="B10" s="101" t="s">
        <v>327</v>
      </c>
      <c r="C10" s="106"/>
      <c r="D10" s="35"/>
      <c r="E10" s="35"/>
      <c r="F10" s="67"/>
    </row>
    <row r="11" spans="1:6" ht="43.5" x14ac:dyDescent="0.35">
      <c r="B11" s="102" t="s">
        <v>328</v>
      </c>
      <c r="C11" s="97"/>
      <c r="D11" s="3"/>
      <c r="E11" s="3"/>
      <c r="F11" s="40"/>
    </row>
    <row r="12" spans="1:6" ht="29.1" x14ac:dyDescent="0.35">
      <c r="B12" s="103" t="s">
        <v>329</v>
      </c>
      <c r="C12" s="97"/>
      <c r="D12" s="3"/>
      <c r="E12" s="3"/>
      <c r="F12" s="77" t="s">
        <v>330</v>
      </c>
    </row>
    <row r="13" spans="1:6" ht="72.599999999999994" x14ac:dyDescent="0.35">
      <c r="B13" s="111" t="s">
        <v>331</v>
      </c>
      <c r="C13" s="112"/>
      <c r="D13" s="17"/>
      <c r="E13" s="17"/>
      <c r="F13" s="76"/>
    </row>
    <row r="14" spans="1:6" ht="159.94999999999999" thickBot="1" x14ac:dyDescent="0.4">
      <c r="B14" s="104" t="s">
        <v>332</v>
      </c>
      <c r="C14" s="98"/>
      <c r="D14" s="5"/>
      <c r="E14" s="5"/>
      <c r="F14" s="43"/>
    </row>
  </sheetData>
  <pageMargins left="0.25" right="0.25" top="0.75" bottom="0.75" header="0.3" footer="0.3"/>
  <pageSetup paperSize="9" fitToHeight="0" orientation="landscape" r:id="rId1"/>
  <headerFooter>
    <oddHeader>&amp;C&amp;A</oddHeader>
    <oddFooter>&amp;L&amp;VIOK Vertrouwelijk&amp;V&amp;C&amp;D&amp;RPagina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topLeftCell="A8" zoomScaleNormal="100" workbookViewId="0">
      <selection activeCell="E10" sqref="E10"/>
    </sheetView>
  </sheetViews>
  <sheetFormatPr defaultRowHeight="15" x14ac:dyDescent="0.25"/>
  <cols>
    <col min="1" max="1" width="4.5703125" style="121" bestFit="1" customWidth="1"/>
    <col min="2" max="2" width="56.7109375" style="59" bestFit="1" customWidth="1"/>
    <col min="3" max="3" width="9.85546875" customWidth="1"/>
    <col min="5" max="5" width="46.42578125" customWidth="1"/>
    <col min="6" max="6" width="27.140625" customWidth="1"/>
  </cols>
  <sheetData>
    <row r="1" spans="1:5" ht="21" x14ac:dyDescent="0.5">
      <c r="A1" s="121">
        <v>12</v>
      </c>
      <c r="B1" s="57" t="s">
        <v>333</v>
      </c>
      <c r="C1" s="117" t="s">
        <v>5</v>
      </c>
      <c r="D1" s="183"/>
      <c r="E1" s="118" t="s">
        <v>104</v>
      </c>
    </row>
    <row r="2" spans="1:5" ht="21" x14ac:dyDescent="0.5">
      <c r="B2" s="57"/>
      <c r="C2" s="183"/>
      <c r="D2" s="183"/>
      <c r="E2" s="183"/>
    </row>
    <row r="3" spans="1:5" ht="21.6" thickBot="1" x14ac:dyDescent="0.55000000000000004">
      <c r="A3" s="121" t="s">
        <v>334</v>
      </c>
      <c r="B3" s="57" t="s">
        <v>335</v>
      </c>
      <c r="C3" s="183"/>
      <c r="D3" s="183"/>
      <c r="E3" s="183"/>
    </row>
    <row r="4" spans="1:5" thickBot="1" x14ac:dyDescent="0.4">
      <c r="B4" s="45"/>
      <c r="C4" s="46" t="s">
        <v>45</v>
      </c>
      <c r="D4" s="14" t="s">
        <v>46</v>
      </c>
      <c r="E4" s="15" t="s">
        <v>47</v>
      </c>
    </row>
    <row r="5" spans="1:5" ht="57.95" x14ac:dyDescent="0.35">
      <c r="B5" s="28" t="s">
        <v>336</v>
      </c>
      <c r="C5" s="12"/>
      <c r="D5" s="7"/>
      <c r="E5" s="8"/>
    </row>
    <row r="6" spans="1:5" ht="72.599999999999994" x14ac:dyDescent="0.35">
      <c r="B6" s="55" t="s">
        <v>337</v>
      </c>
      <c r="C6" s="9"/>
      <c r="D6" s="3"/>
      <c r="E6" s="4"/>
    </row>
    <row r="7" spans="1:5" ht="34.5" customHeight="1" x14ac:dyDescent="0.35">
      <c r="B7" s="22" t="s">
        <v>338</v>
      </c>
      <c r="C7" s="9"/>
      <c r="D7" s="3"/>
      <c r="E7" s="4"/>
    </row>
    <row r="8" spans="1:5" ht="105.75" thickBot="1" x14ac:dyDescent="0.3">
      <c r="B8" s="20" t="s">
        <v>339</v>
      </c>
      <c r="C8" s="16"/>
      <c r="D8" s="17"/>
      <c r="E8" s="18"/>
    </row>
    <row r="9" spans="1:5" ht="105.75" thickBot="1" x14ac:dyDescent="0.3">
      <c r="B9" s="96" t="s">
        <v>340</v>
      </c>
      <c r="C9" s="16"/>
      <c r="D9" s="17"/>
      <c r="E9" s="18"/>
    </row>
    <row r="10" spans="1:5" ht="45.75" thickBot="1" x14ac:dyDescent="0.3">
      <c r="B10" s="56" t="s">
        <v>341</v>
      </c>
      <c r="C10" s="10"/>
      <c r="D10" s="5"/>
      <c r="E10" s="83" t="s">
        <v>342</v>
      </c>
    </row>
  </sheetData>
  <pageMargins left="0.25" right="0.25" top="0.75" bottom="0.75" header="0.3" footer="0.3"/>
  <pageSetup paperSize="9" fitToHeight="0" orientation="landscape" r:id="rId1"/>
  <headerFooter>
    <oddHeader>&amp;C&amp;A</oddHeader>
    <oddFooter>&amp;L&amp;VIOK Vertrouwelijk&amp;V&amp;C&amp;D&amp;RPagina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76C4"/>
    <pageSetUpPr fitToPage="1"/>
  </sheetPr>
  <dimension ref="A1:H35"/>
  <sheetViews>
    <sheetView tabSelected="1" topLeftCell="A16" zoomScale="81" zoomScaleNormal="110" workbookViewId="0">
      <selection activeCell="A17" sqref="A17:C35"/>
    </sheetView>
  </sheetViews>
  <sheetFormatPr defaultRowHeight="22.5" customHeight="1" x14ac:dyDescent="0.25"/>
  <cols>
    <col min="1" max="1" width="50.28515625" customWidth="1"/>
    <col min="2" max="2" width="38" customWidth="1"/>
    <col min="3" max="3" width="47.42578125" customWidth="1"/>
    <col min="4" max="4" width="13" bestFit="1" customWidth="1"/>
  </cols>
  <sheetData>
    <row r="1" spans="1:8" s="124" customFormat="1" ht="22.5" customHeight="1" x14ac:dyDescent="0.25">
      <c r="A1" s="282"/>
      <c r="D1" s="183"/>
      <c r="E1" s="266"/>
      <c r="F1" s="266"/>
      <c r="G1" s="266"/>
      <c r="H1" s="266"/>
    </row>
    <row r="2" spans="1:8" s="124" customFormat="1" ht="22.5" customHeight="1" x14ac:dyDescent="0.25">
      <c r="A2" s="282"/>
      <c r="D2" s="183"/>
      <c r="E2" s="266"/>
      <c r="F2" s="266"/>
      <c r="G2" s="266"/>
      <c r="H2" s="266"/>
    </row>
    <row r="3" spans="1:8" ht="22.5" customHeight="1" x14ac:dyDescent="0.25">
      <c r="A3" s="282"/>
      <c r="D3" s="183"/>
      <c r="E3" s="266"/>
      <c r="F3" s="266"/>
      <c r="G3" s="266"/>
      <c r="H3" s="266"/>
    </row>
    <row r="4" spans="1:8" ht="22.5" customHeight="1" x14ac:dyDescent="0.25">
      <c r="A4" s="282"/>
      <c r="D4" s="183"/>
      <c r="E4" s="266"/>
      <c r="F4" s="266"/>
      <c r="G4" s="266"/>
      <c r="H4" s="266"/>
    </row>
    <row r="5" spans="1:8" s="124" customFormat="1" ht="22.5" customHeight="1" x14ac:dyDescent="0.25">
      <c r="A5" s="282"/>
      <c r="D5" s="183"/>
      <c r="E5" s="266"/>
      <c r="F5" s="266"/>
      <c r="G5" s="266"/>
      <c r="H5" s="266"/>
    </row>
    <row r="6" spans="1:8" s="124" customFormat="1" ht="22.5" customHeight="1" x14ac:dyDescent="0.25">
      <c r="A6" s="282"/>
      <c r="D6" s="183"/>
      <c r="E6" s="266"/>
      <c r="F6" s="266"/>
      <c r="G6" s="266"/>
      <c r="H6" s="266"/>
    </row>
    <row r="7" spans="1:8" ht="22.5" customHeight="1" x14ac:dyDescent="0.25">
      <c r="A7" s="282"/>
      <c r="D7" s="184"/>
      <c r="E7" s="266"/>
      <c r="F7" s="266"/>
      <c r="G7" s="266"/>
      <c r="H7" s="266"/>
    </row>
    <row r="8" spans="1:8" s="124" customFormat="1" ht="22.5" customHeight="1" x14ac:dyDescent="0.25">
      <c r="A8" s="282"/>
      <c r="D8" s="183"/>
      <c r="E8" s="266"/>
      <c r="F8" s="266"/>
      <c r="G8" s="266"/>
      <c r="H8" s="266"/>
    </row>
    <row r="9" spans="1:8" s="124" customFormat="1" ht="22.5" customHeight="1" x14ac:dyDescent="0.25">
      <c r="A9" s="282"/>
      <c r="D9" s="184"/>
      <c r="E9" s="266"/>
      <c r="F9" s="266"/>
      <c r="G9" s="266"/>
      <c r="H9" s="266"/>
    </row>
    <row r="10" spans="1:8" s="124" customFormat="1" ht="22.5" customHeight="1" x14ac:dyDescent="0.25">
      <c r="D10" s="183"/>
      <c r="E10" s="266"/>
      <c r="F10" s="266"/>
      <c r="G10" s="266"/>
      <c r="H10" s="266"/>
    </row>
    <row r="11" spans="1:8" s="124" customFormat="1" ht="22.5" customHeight="1" thickBot="1" x14ac:dyDescent="0.3">
      <c r="D11" s="184"/>
      <c r="E11" s="266"/>
      <c r="F11" s="266"/>
      <c r="G11" s="266"/>
      <c r="H11" s="266"/>
    </row>
    <row r="12" spans="1:8" s="124" customFormat="1" ht="22.5" customHeight="1" thickBot="1" x14ac:dyDescent="0.3">
      <c r="A12" s="276" t="s">
        <v>1059</v>
      </c>
      <c r="B12" s="277" t="s">
        <v>1061</v>
      </c>
      <c r="C12" s="278" t="s">
        <v>1060</v>
      </c>
      <c r="D12" s="184"/>
      <c r="E12" s="266"/>
      <c r="F12" s="266"/>
      <c r="G12" s="266"/>
      <c r="H12" s="266"/>
    </row>
    <row r="13" spans="1:8" s="124" customFormat="1" ht="22.5" customHeight="1" thickBot="1" x14ac:dyDescent="0.3">
      <c r="A13" s="268"/>
      <c r="B13" s="270" t="s">
        <v>1064</v>
      </c>
      <c r="C13" s="271"/>
      <c r="D13" s="183"/>
      <c r="E13" s="266"/>
      <c r="F13" s="266"/>
      <c r="G13" s="266"/>
      <c r="H13" s="266"/>
    </row>
    <row r="14" spans="1:8" ht="22.5" customHeight="1" thickBot="1" x14ac:dyDescent="0.3">
      <c r="A14" s="269"/>
      <c r="B14" s="272"/>
      <c r="C14" s="272"/>
      <c r="D14" s="184"/>
      <c r="E14" s="266"/>
      <c r="F14" s="266"/>
      <c r="G14" s="266"/>
      <c r="H14" s="266"/>
    </row>
    <row r="15" spans="1:8" ht="22.5" customHeight="1" thickBot="1" x14ac:dyDescent="0.3">
      <c r="A15" s="267" t="s">
        <v>343</v>
      </c>
      <c r="B15" s="273" t="s">
        <v>1063</v>
      </c>
      <c r="C15" s="274" t="s">
        <v>1062</v>
      </c>
      <c r="D15" s="184"/>
      <c r="E15" s="266"/>
      <c r="F15" s="266"/>
      <c r="G15" s="266"/>
      <c r="H15" s="266"/>
    </row>
    <row r="16" spans="1:8" s="124" customFormat="1" ht="22.5" customHeight="1" thickBot="1" x14ac:dyDescent="0.3">
      <c r="A16" s="269"/>
      <c r="B16" s="275"/>
      <c r="C16" s="275"/>
      <c r="D16" s="184"/>
      <c r="E16" s="266"/>
      <c r="F16" s="266"/>
      <c r="G16" s="266"/>
      <c r="H16" s="266"/>
    </row>
    <row r="17" spans="1:8" ht="22.5" customHeight="1" thickBot="1" x14ac:dyDescent="0.3">
      <c r="A17" s="294" t="s">
        <v>344</v>
      </c>
      <c r="B17" s="295" t="s">
        <v>1063</v>
      </c>
      <c r="C17" s="296" t="s">
        <v>1062</v>
      </c>
      <c r="D17" s="184"/>
      <c r="E17" s="266"/>
      <c r="F17" s="266"/>
      <c r="G17" s="266"/>
      <c r="H17" s="266"/>
    </row>
    <row r="18" spans="1:8" ht="22.5" customHeight="1" thickBot="1" x14ac:dyDescent="0.3">
      <c r="A18" s="297"/>
      <c r="B18" s="298"/>
      <c r="C18" s="298"/>
      <c r="D18" s="184"/>
      <c r="E18" s="266"/>
      <c r="F18" s="266"/>
      <c r="G18" s="266"/>
      <c r="H18" s="266"/>
    </row>
    <row r="19" spans="1:8" ht="22.5" customHeight="1" thickBot="1" x14ac:dyDescent="0.3">
      <c r="A19" s="294" t="s">
        <v>345</v>
      </c>
      <c r="B19" s="295" t="s">
        <v>1063</v>
      </c>
      <c r="C19" s="296" t="s">
        <v>1062</v>
      </c>
      <c r="D19" s="184"/>
      <c r="E19" s="266"/>
      <c r="F19" s="266"/>
      <c r="G19" s="266"/>
      <c r="H19" s="266"/>
    </row>
    <row r="20" spans="1:8" ht="22.5" customHeight="1" thickBot="1" x14ac:dyDescent="0.3">
      <c r="A20" s="297"/>
      <c r="B20" s="298"/>
      <c r="C20" s="298"/>
      <c r="D20" s="184"/>
    </row>
    <row r="21" spans="1:8" ht="22.5" customHeight="1" thickBot="1" x14ac:dyDescent="0.3">
      <c r="A21" s="294" t="s">
        <v>346</v>
      </c>
      <c r="B21" s="295" t="s">
        <v>1063</v>
      </c>
      <c r="C21" s="296" t="s">
        <v>1062</v>
      </c>
    </row>
    <row r="22" spans="1:8" ht="22.5" customHeight="1" thickBot="1" x14ac:dyDescent="0.3">
      <c r="A22" s="299"/>
      <c r="B22" s="300" t="s">
        <v>1063</v>
      </c>
      <c r="C22" s="301" t="s">
        <v>1062</v>
      </c>
      <c r="D22" s="183"/>
    </row>
    <row r="23" spans="1:8" ht="22.5" customHeight="1" thickBot="1" x14ac:dyDescent="0.3">
      <c r="A23" s="302"/>
      <c r="B23" s="295" t="s">
        <v>1063</v>
      </c>
      <c r="C23" s="296" t="s">
        <v>1062</v>
      </c>
      <c r="D23" s="183"/>
    </row>
    <row r="24" spans="1:8" ht="22.5" customHeight="1" thickBot="1" x14ac:dyDescent="0.3">
      <c r="A24" s="303"/>
      <c r="B24" s="300" t="s">
        <v>1063</v>
      </c>
      <c r="C24" s="301" t="s">
        <v>1062</v>
      </c>
      <c r="D24" s="183"/>
    </row>
    <row r="25" spans="1:8" ht="22.5" customHeight="1" thickBot="1" x14ac:dyDescent="0.3">
      <c r="A25" s="302"/>
      <c r="B25" s="295" t="s">
        <v>1063</v>
      </c>
      <c r="C25" s="296" t="s">
        <v>1062</v>
      </c>
      <c r="D25" s="183"/>
    </row>
    <row r="26" spans="1:8" ht="22.5" customHeight="1" thickBot="1" x14ac:dyDescent="0.3">
      <c r="A26" s="303"/>
      <c r="B26" s="300"/>
      <c r="C26" s="304"/>
      <c r="D26" s="183"/>
    </row>
    <row r="27" spans="1:8" ht="22.5" customHeight="1" thickBot="1" x14ac:dyDescent="0.3">
      <c r="A27" s="294" t="s">
        <v>347</v>
      </c>
      <c r="B27" s="305"/>
      <c r="C27" s="305"/>
      <c r="D27" s="183"/>
    </row>
    <row r="28" spans="1:8" ht="22.5" customHeight="1" thickBot="1" x14ac:dyDescent="0.3">
      <c r="A28" s="297"/>
      <c r="B28" s="298"/>
      <c r="C28" s="298"/>
      <c r="D28" s="183"/>
    </row>
    <row r="29" spans="1:8" ht="22.5" customHeight="1" thickBot="1" x14ac:dyDescent="0.3">
      <c r="A29" s="294" t="s">
        <v>348</v>
      </c>
      <c r="B29" s="295" t="s">
        <v>349</v>
      </c>
      <c r="C29" s="305"/>
    </row>
    <row r="30" spans="1:8" ht="22.5" customHeight="1" thickBot="1" x14ac:dyDescent="0.3">
      <c r="A30" s="297"/>
      <c r="B30" s="300" t="s">
        <v>350</v>
      </c>
      <c r="C30" s="298"/>
    </row>
    <row r="31" spans="1:8" ht="22.5" customHeight="1" thickBot="1" x14ac:dyDescent="0.3">
      <c r="A31" s="306"/>
      <c r="B31" s="295" t="s">
        <v>351</v>
      </c>
      <c r="C31" s="305"/>
    </row>
    <row r="32" spans="1:8" ht="22.5" customHeight="1" thickBot="1" x14ac:dyDescent="0.3">
      <c r="A32" s="297"/>
      <c r="B32" s="300" t="s">
        <v>352</v>
      </c>
      <c r="C32" s="298"/>
    </row>
    <row r="33" spans="1:3" ht="22.5" customHeight="1" thickBot="1" x14ac:dyDescent="0.3">
      <c r="A33" s="306"/>
      <c r="B33" s="295" t="s">
        <v>353</v>
      </c>
      <c r="C33" s="305"/>
    </row>
    <row r="34" spans="1:3" ht="22.5" customHeight="1" thickBot="1" x14ac:dyDescent="0.3">
      <c r="A34" s="297"/>
      <c r="B34" s="300" t="s">
        <v>354</v>
      </c>
      <c r="C34" s="298"/>
    </row>
    <row r="35" spans="1:3" ht="22.5" customHeight="1" thickBot="1" x14ac:dyDescent="0.3">
      <c r="A35" s="306"/>
      <c r="B35" s="295" t="s">
        <v>355</v>
      </c>
      <c r="C35" s="305"/>
    </row>
  </sheetData>
  <mergeCells count="1">
    <mergeCell ref="A1:A9"/>
  </mergeCells>
  <pageMargins left="0.7" right="0.7" top="0.75" bottom="0.75" header="0.3" footer="0.3"/>
  <pageSetup paperSize="9" scale="6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1"/>
  <sheetViews>
    <sheetView workbookViewId="0">
      <pane xSplit="1" ySplit="3" topLeftCell="E77" activePane="bottomRight" state="frozen"/>
      <selection pane="topRight" activeCell="B1" sqref="B1"/>
      <selection pane="bottomLeft" activeCell="A3" sqref="A3"/>
      <selection pane="bottomRight" activeCell="AD1" sqref="AD1"/>
    </sheetView>
  </sheetViews>
  <sheetFormatPr defaultColWidth="9.140625" defaultRowHeight="14.25" outlineLevelCol="2" x14ac:dyDescent="0.2"/>
  <cols>
    <col min="1" max="1" width="6.140625" style="188" hidden="1" customWidth="1" outlineLevel="1"/>
    <col min="2" max="2" width="5.7109375" style="188" hidden="1" customWidth="1" outlineLevel="1"/>
    <col min="3" max="3" width="8" style="188" hidden="1" customWidth="1" outlineLevel="1"/>
    <col min="4" max="4" width="5.85546875" style="188" hidden="1" customWidth="1" outlineLevel="1"/>
    <col min="5" max="5" width="15.28515625" style="186" customWidth="1" collapsed="1"/>
    <col min="6" max="6" width="15.28515625" style="186" customWidth="1"/>
    <col min="7" max="7" width="6.42578125" style="188" customWidth="1"/>
    <col min="8" max="8" width="61.85546875" style="195" customWidth="1" outlineLevel="1"/>
    <col min="9" max="9" width="9.140625" style="189" customWidth="1" outlineLevel="1"/>
    <col min="10" max="12" width="8.85546875" style="190" hidden="1" customWidth="1" outlineLevel="2"/>
    <col min="13" max="13" width="10.28515625" style="190" customWidth="1" outlineLevel="1" collapsed="1"/>
    <col min="14" max="14" width="79.85546875" style="187" customWidth="1" outlineLevel="1"/>
    <col min="15" max="15" width="56" style="187" customWidth="1"/>
    <col min="16" max="16" width="10.42578125" style="187" bestFit="1" customWidth="1"/>
    <col min="17" max="17" width="9.7109375" style="190" bestFit="1" customWidth="1"/>
    <col min="18" max="18" width="11" style="190" customWidth="1" outlineLevel="1"/>
    <col min="19" max="19" width="33.85546875" style="190" customWidth="1" outlineLevel="1"/>
    <col min="20" max="20" width="13.28515625" style="190" bestFit="1" customWidth="1"/>
    <col min="21" max="21" width="12" style="190" customWidth="1" outlineLevel="1"/>
    <col min="22" max="22" width="20.7109375" style="190" customWidth="1" outlineLevel="1"/>
    <col min="23" max="23" width="12.5703125" style="190" customWidth="1" outlineLevel="1"/>
    <col min="24" max="24" width="5" style="190" customWidth="1"/>
    <col min="25" max="25" width="5.42578125" style="190" customWidth="1"/>
    <col min="26" max="26" width="5.140625" style="190" customWidth="1"/>
    <col min="27" max="27" width="4.7109375" style="190" customWidth="1"/>
    <col min="28" max="29" width="5.28515625" style="190" customWidth="1"/>
    <col min="30" max="30" width="18.5703125" style="190" customWidth="1"/>
    <col min="31" max="31" width="18.85546875" style="190" customWidth="1" outlineLevel="1"/>
    <col min="32" max="32" width="9.140625" style="190" customWidth="1" outlineLevel="1"/>
    <col min="33" max="33" width="19.28515625" style="190" customWidth="1" outlineLevel="1"/>
    <col min="34" max="36" width="9.140625" style="190"/>
    <col min="37" max="37" width="34.42578125" style="190" customWidth="1"/>
    <col min="38" max="16384" width="9.140625" style="190"/>
  </cols>
  <sheetData>
    <row r="1" spans="1:35" ht="30" thickBot="1" x14ac:dyDescent="0.6">
      <c r="A1" s="205"/>
      <c r="B1" s="205"/>
      <c r="C1" s="205"/>
      <c r="D1" s="205"/>
      <c r="E1" s="206"/>
      <c r="F1" s="206"/>
      <c r="G1" s="205"/>
      <c r="H1" s="205" t="s">
        <v>356</v>
      </c>
      <c r="I1" s="207"/>
      <c r="J1" s="208"/>
      <c r="K1" s="208"/>
      <c r="L1" s="208"/>
      <c r="M1" s="208"/>
      <c r="N1" s="209"/>
      <c r="O1" s="211" t="s">
        <v>357</v>
      </c>
      <c r="P1" s="290" t="s">
        <v>1057</v>
      </c>
      <c r="Q1" s="290"/>
      <c r="R1" s="290"/>
      <c r="S1" s="290"/>
      <c r="T1" s="208"/>
      <c r="U1" s="208"/>
      <c r="V1" s="208"/>
      <c r="W1" s="208"/>
      <c r="X1" s="289" t="s">
        <v>1058</v>
      </c>
      <c r="Y1" s="289"/>
      <c r="Z1" s="289"/>
      <c r="AA1" s="289"/>
      <c r="AB1" s="289"/>
      <c r="AC1" s="289"/>
      <c r="AD1" s="208"/>
      <c r="AE1" s="208"/>
      <c r="AF1" s="208"/>
      <c r="AG1" s="208"/>
      <c r="AI1" s="191"/>
    </row>
    <row r="2" spans="1:35" ht="48.75" customHeight="1" x14ac:dyDescent="0.3">
      <c r="H2" s="192"/>
      <c r="I2" s="193"/>
      <c r="J2" s="283" t="s">
        <v>358</v>
      </c>
      <c r="K2" s="284"/>
      <c r="L2" s="284"/>
      <c r="M2" s="285"/>
      <c r="N2" s="194"/>
      <c r="O2" s="194"/>
      <c r="P2" s="194"/>
      <c r="Q2" s="291" t="s">
        <v>358</v>
      </c>
      <c r="R2" s="292"/>
      <c r="S2" s="293"/>
      <c r="T2" s="286" t="s">
        <v>359</v>
      </c>
      <c r="U2" s="287"/>
      <c r="V2" s="287"/>
      <c r="W2" s="287"/>
      <c r="X2" s="286" t="s">
        <v>982</v>
      </c>
      <c r="Y2" s="287"/>
      <c r="Z2" s="287"/>
      <c r="AA2" s="287"/>
      <c r="AB2" s="287"/>
      <c r="AC2" s="288"/>
      <c r="AD2" s="210" t="s">
        <v>983</v>
      </c>
      <c r="AE2" s="286" t="s">
        <v>360</v>
      </c>
      <c r="AF2" s="287"/>
      <c r="AG2" s="288"/>
    </row>
    <row r="3" spans="1:35" s="252" customFormat="1" ht="66.599999999999994" thickBot="1" x14ac:dyDescent="0.3">
      <c r="A3" s="240" t="s">
        <v>361</v>
      </c>
      <c r="B3" s="240" t="s">
        <v>362</v>
      </c>
      <c r="C3" s="240" t="s">
        <v>363</v>
      </c>
      <c r="D3" s="240" t="s">
        <v>364</v>
      </c>
      <c r="E3" s="241" t="s">
        <v>365</v>
      </c>
      <c r="F3" s="241" t="s">
        <v>366</v>
      </c>
      <c r="G3" s="240" t="s">
        <v>367</v>
      </c>
      <c r="H3" s="242" t="s">
        <v>368</v>
      </c>
      <c r="I3" s="243" t="s">
        <v>369</v>
      </c>
      <c r="J3" s="244" t="s">
        <v>370</v>
      </c>
      <c r="K3" s="245" t="s">
        <v>371</v>
      </c>
      <c r="L3" s="245" t="s">
        <v>351</v>
      </c>
      <c r="M3" s="246" t="s">
        <v>981</v>
      </c>
      <c r="N3" s="243" t="s">
        <v>47</v>
      </c>
      <c r="O3" s="247" t="s">
        <v>372</v>
      </c>
      <c r="P3" s="247" t="s">
        <v>373</v>
      </c>
      <c r="Q3" s="247" t="s">
        <v>374</v>
      </c>
      <c r="R3" s="248" t="s">
        <v>375</v>
      </c>
      <c r="S3" s="247" t="s">
        <v>376</v>
      </c>
      <c r="T3" s="249" t="s">
        <v>377</v>
      </c>
      <c r="U3" s="249" t="s">
        <v>378</v>
      </c>
      <c r="V3" s="249" t="s">
        <v>379</v>
      </c>
      <c r="W3" s="249" t="s">
        <v>380</v>
      </c>
      <c r="X3" s="250" t="s">
        <v>381</v>
      </c>
      <c r="Y3" s="250" t="s">
        <v>382</v>
      </c>
      <c r="Z3" s="250" t="s">
        <v>383</v>
      </c>
      <c r="AA3" s="250" t="s">
        <v>384</v>
      </c>
      <c r="AB3" s="250" t="s">
        <v>385</v>
      </c>
      <c r="AC3" s="250" t="s">
        <v>386</v>
      </c>
      <c r="AD3" s="253" t="s">
        <v>387</v>
      </c>
      <c r="AE3" s="251" t="s">
        <v>388</v>
      </c>
      <c r="AF3" s="251" t="s">
        <v>389</v>
      </c>
      <c r="AG3" s="251" t="s">
        <v>390</v>
      </c>
      <c r="AH3" s="254" t="s">
        <v>391</v>
      </c>
    </row>
    <row r="4" spans="1:35" s="198" customFormat="1" ht="25.5" x14ac:dyDescent="0.2">
      <c r="A4" s="197">
        <v>1</v>
      </c>
      <c r="B4" s="197" t="s">
        <v>392</v>
      </c>
      <c r="C4" s="197" t="s">
        <v>393</v>
      </c>
      <c r="D4" s="197" t="s">
        <v>394</v>
      </c>
      <c r="E4" s="199" t="s">
        <v>395</v>
      </c>
      <c r="F4" s="199" t="s">
        <v>396</v>
      </c>
      <c r="G4" s="197" t="s">
        <v>397</v>
      </c>
      <c r="H4" s="200" t="s">
        <v>398</v>
      </c>
      <c r="I4" s="198" t="s">
        <v>399</v>
      </c>
      <c r="AE4" s="201">
        <v>0</v>
      </c>
      <c r="AF4" s="202">
        <f>AE4*100*AG4</f>
        <v>0</v>
      </c>
      <c r="AG4" s="203">
        <f xml:space="preserve"> 1/COUNTIF(A$1:A$311,A4)</f>
        <v>0.14285714285714285</v>
      </c>
    </row>
    <row r="5" spans="1:35" s="198" customFormat="1" ht="25.5" x14ac:dyDescent="0.2">
      <c r="A5" s="197">
        <v>1</v>
      </c>
      <c r="B5" s="197" t="s">
        <v>392</v>
      </c>
      <c r="C5" s="197" t="s">
        <v>393</v>
      </c>
      <c r="D5" s="197" t="s">
        <v>394</v>
      </c>
      <c r="E5" s="199" t="s">
        <v>395</v>
      </c>
      <c r="F5" s="199" t="s">
        <v>396</v>
      </c>
      <c r="G5" s="197" t="s">
        <v>400</v>
      </c>
      <c r="H5" s="200" t="s">
        <v>401</v>
      </c>
      <c r="I5" s="198" t="s">
        <v>399</v>
      </c>
      <c r="AE5" s="201">
        <v>0</v>
      </c>
      <c r="AF5" s="202">
        <f t="shared" ref="AF5:AF68" si="0">AE5*100*AG5</f>
        <v>0</v>
      </c>
      <c r="AG5" s="203">
        <f t="shared" ref="AG5:AG68" si="1" xml:space="preserve"> 1/COUNTIF(A$1:A$311,A5)</f>
        <v>0.14285714285714285</v>
      </c>
    </row>
    <row r="6" spans="1:35" s="198" customFormat="1" ht="25.5" x14ac:dyDescent="0.2">
      <c r="A6" s="197">
        <v>1</v>
      </c>
      <c r="B6" s="197" t="s">
        <v>392</v>
      </c>
      <c r="C6" s="197" t="s">
        <v>393</v>
      </c>
      <c r="D6" s="197" t="s">
        <v>394</v>
      </c>
      <c r="E6" s="199" t="s">
        <v>395</v>
      </c>
      <c r="F6" s="199" t="s">
        <v>396</v>
      </c>
      <c r="G6" s="197" t="s">
        <v>402</v>
      </c>
      <c r="H6" s="200" t="s">
        <v>403</v>
      </c>
      <c r="I6" s="198" t="s">
        <v>399</v>
      </c>
      <c r="AE6" s="201">
        <v>0</v>
      </c>
      <c r="AF6" s="202">
        <f t="shared" si="0"/>
        <v>0</v>
      </c>
      <c r="AG6" s="203">
        <f t="shared" si="1"/>
        <v>0.14285714285714285</v>
      </c>
    </row>
    <row r="7" spans="1:35" s="198" customFormat="1" ht="12.6" x14ac:dyDescent="0.25">
      <c r="A7" s="197">
        <v>1</v>
      </c>
      <c r="B7" s="197" t="s">
        <v>392</v>
      </c>
      <c r="C7" s="197" t="s">
        <v>393</v>
      </c>
      <c r="D7" s="197" t="s">
        <v>394</v>
      </c>
      <c r="E7" s="199" t="s">
        <v>395</v>
      </c>
      <c r="F7" s="199" t="s">
        <v>396</v>
      </c>
      <c r="G7" s="197" t="s">
        <v>404</v>
      </c>
      <c r="H7" s="200" t="s">
        <v>987</v>
      </c>
      <c r="I7" s="198" t="s">
        <v>399</v>
      </c>
      <c r="AE7" s="201">
        <v>0</v>
      </c>
      <c r="AF7" s="202">
        <f t="shared" si="0"/>
        <v>0</v>
      </c>
      <c r="AG7" s="203">
        <f t="shared" si="1"/>
        <v>0.14285714285714285</v>
      </c>
    </row>
    <row r="8" spans="1:35" s="198" customFormat="1" ht="12.75" x14ac:dyDescent="0.2">
      <c r="A8" s="197">
        <v>1</v>
      </c>
      <c r="B8" s="197" t="s">
        <v>392</v>
      </c>
      <c r="C8" s="197" t="s">
        <v>393</v>
      </c>
      <c r="D8" s="197" t="s">
        <v>394</v>
      </c>
      <c r="E8" s="199" t="s">
        <v>395</v>
      </c>
      <c r="F8" s="199" t="s">
        <v>396</v>
      </c>
      <c r="G8" s="197" t="s">
        <v>405</v>
      </c>
      <c r="H8" s="200" t="s">
        <v>988</v>
      </c>
      <c r="I8" s="198" t="s">
        <v>399</v>
      </c>
      <c r="AE8" s="201">
        <v>0</v>
      </c>
      <c r="AF8" s="202">
        <f t="shared" si="0"/>
        <v>0</v>
      </c>
      <c r="AG8" s="203">
        <f t="shared" si="1"/>
        <v>0.14285714285714285</v>
      </c>
    </row>
    <row r="9" spans="1:35" s="198" customFormat="1" ht="37.5" x14ac:dyDescent="0.25">
      <c r="A9" s="197">
        <v>1</v>
      </c>
      <c r="B9" s="197" t="s">
        <v>392</v>
      </c>
      <c r="C9" s="197" t="s">
        <v>406</v>
      </c>
      <c r="D9" s="197" t="s">
        <v>394</v>
      </c>
      <c r="E9" s="199" t="s">
        <v>395</v>
      </c>
      <c r="F9" s="199" t="s">
        <v>396</v>
      </c>
      <c r="G9" s="197" t="s">
        <v>407</v>
      </c>
      <c r="H9" s="200" t="s">
        <v>989</v>
      </c>
      <c r="I9" s="198" t="s">
        <v>408</v>
      </c>
      <c r="AE9" s="201">
        <v>0</v>
      </c>
      <c r="AF9" s="202">
        <f t="shared" si="0"/>
        <v>0</v>
      </c>
      <c r="AG9" s="203">
        <f t="shared" si="1"/>
        <v>0.14285714285714285</v>
      </c>
    </row>
    <row r="10" spans="1:35" s="198" customFormat="1" ht="50.1" x14ac:dyDescent="0.25">
      <c r="A10" s="197">
        <v>1</v>
      </c>
      <c r="B10" s="197" t="s">
        <v>392</v>
      </c>
      <c r="C10" s="197" t="s">
        <v>406</v>
      </c>
      <c r="D10" s="197" t="s">
        <v>394</v>
      </c>
      <c r="E10" s="199" t="s">
        <v>395</v>
      </c>
      <c r="F10" s="199" t="s">
        <v>396</v>
      </c>
      <c r="G10" s="197" t="s">
        <v>409</v>
      </c>
      <c r="H10" s="200" t="s">
        <v>990</v>
      </c>
      <c r="I10" s="198" t="s">
        <v>399</v>
      </c>
      <c r="AE10" s="201">
        <v>0</v>
      </c>
      <c r="AF10" s="202">
        <f t="shared" si="0"/>
        <v>0</v>
      </c>
      <c r="AG10" s="203">
        <f t="shared" si="1"/>
        <v>0.14285714285714285</v>
      </c>
    </row>
    <row r="11" spans="1:35" s="198" customFormat="1" ht="75" x14ac:dyDescent="0.25">
      <c r="A11" s="197">
        <v>2</v>
      </c>
      <c r="B11" s="197" t="s">
        <v>392</v>
      </c>
      <c r="C11" s="197" t="s">
        <v>410</v>
      </c>
      <c r="D11" s="197" t="s">
        <v>394</v>
      </c>
      <c r="E11" s="197" t="s">
        <v>411</v>
      </c>
      <c r="F11" s="197" t="s">
        <v>396</v>
      </c>
      <c r="G11" s="197" t="s">
        <v>412</v>
      </c>
      <c r="H11" s="200" t="s">
        <v>413</v>
      </c>
      <c r="I11" s="198" t="s">
        <v>414</v>
      </c>
      <c r="N11" s="198" t="s">
        <v>415</v>
      </c>
      <c r="AE11" s="201">
        <v>0</v>
      </c>
      <c r="AF11" s="202">
        <f t="shared" si="0"/>
        <v>0</v>
      </c>
      <c r="AG11" s="203">
        <f t="shared" si="1"/>
        <v>0.33333333333333331</v>
      </c>
    </row>
    <row r="12" spans="1:35" s="198" customFormat="1" ht="24.95" x14ac:dyDescent="0.25">
      <c r="A12" s="197">
        <v>2</v>
      </c>
      <c r="B12" s="197" t="s">
        <v>392</v>
      </c>
      <c r="C12" s="197" t="s">
        <v>416</v>
      </c>
      <c r="D12" s="197" t="s">
        <v>394</v>
      </c>
      <c r="E12" s="197" t="s">
        <v>411</v>
      </c>
      <c r="F12" s="197" t="s">
        <v>396</v>
      </c>
      <c r="G12" s="197" t="s">
        <v>417</v>
      </c>
      <c r="H12" s="200" t="s">
        <v>418</v>
      </c>
      <c r="I12" s="198" t="s">
        <v>414</v>
      </c>
      <c r="N12" s="198" t="s">
        <v>419</v>
      </c>
      <c r="AE12" s="201">
        <v>0</v>
      </c>
      <c r="AF12" s="202">
        <f t="shared" si="0"/>
        <v>0</v>
      </c>
      <c r="AG12" s="203">
        <f t="shared" si="1"/>
        <v>0.33333333333333331</v>
      </c>
    </row>
    <row r="13" spans="1:35" s="198" customFormat="1" ht="12.6" x14ac:dyDescent="0.25">
      <c r="A13" s="197">
        <v>2</v>
      </c>
      <c r="B13" s="197" t="s">
        <v>392</v>
      </c>
      <c r="C13" s="197" t="s">
        <v>416</v>
      </c>
      <c r="D13" s="197" t="s">
        <v>394</v>
      </c>
      <c r="E13" s="197" t="s">
        <v>411</v>
      </c>
      <c r="F13" s="197" t="s">
        <v>396</v>
      </c>
      <c r="G13" s="197" t="s">
        <v>420</v>
      </c>
      <c r="H13" s="200" t="s">
        <v>421</v>
      </c>
      <c r="I13" s="198" t="s">
        <v>61</v>
      </c>
      <c r="AE13" s="201">
        <v>0</v>
      </c>
      <c r="AF13" s="202">
        <f t="shared" si="0"/>
        <v>0</v>
      </c>
      <c r="AG13" s="203">
        <f t="shared" si="1"/>
        <v>0.33333333333333331</v>
      </c>
    </row>
    <row r="14" spans="1:35" s="198" customFormat="1" ht="51" x14ac:dyDescent="0.2">
      <c r="A14" s="197">
        <v>3</v>
      </c>
      <c r="B14" s="197" t="s">
        <v>75</v>
      </c>
      <c r="C14" s="197" t="s">
        <v>422</v>
      </c>
      <c r="D14" s="197" t="s">
        <v>394</v>
      </c>
      <c r="E14" s="199" t="s">
        <v>423</v>
      </c>
      <c r="F14" s="199" t="s">
        <v>76</v>
      </c>
      <c r="G14" s="197" t="s">
        <v>424</v>
      </c>
      <c r="H14" s="200" t="s">
        <v>1056</v>
      </c>
      <c r="I14" s="198" t="s">
        <v>408</v>
      </c>
      <c r="AE14" s="201">
        <v>0</v>
      </c>
      <c r="AF14" s="202">
        <f t="shared" si="0"/>
        <v>0</v>
      </c>
      <c r="AG14" s="203">
        <f t="shared" si="1"/>
        <v>0.16666666666666666</v>
      </c>
    </row>
    <row r="15" spans="1:35" s="198" customFormat="1" ht="37.5" x14ac:dyDescent="0.25">
      <c r="A15" s="197">
        <v>3</v>
      </c>
      <c r="B15" s="197" t="s">
        <v>75</v>
      </c>
      <c r="C15" s="197" t="s">
        <v>425</v>
      </c>
      <c r="D15" s="197" t="s">
        <v>394</v>
      </c>
      <c r="E15" s="199" t="s">
        <v>423</v>
      </c>
      <c r="F15" s="199" t="s">
        <v>76</v>
      </c>
      <c r="G15" s="197" t="s">
        <v>426</v>
      </c>
      <c r="H15" s="200" t="s">
        <v>1055</v>
      </c>
      <c r="I15" s="198" t="s">
        <v>399</v>
      </c>
      <c r="AE15" s="201">
        <v>0</v>
      </c>
      <c r="AF15" s="202">
        <f t="shared" si="0"/>
        <v>0</v>
      </c>
      <c r="AG15" s="203">
        <f t="shared" si="1"/>
        <v>0.16666666666666666</v>
      </c>
    </row>
    <row r="16" spans="1:35" s="198" customFormat="1" ht="37.5" x14ac:dyDescent="0.25">
      <c r="A16" s="197">
        <v>3</v>
      </c>
      <c r="B16" s="197" t="s">
        <v>75</v>
      </c>
      <c r="C16" s="197" t="s">
        <v>427</v>
      </c>
      <c r="D16" s="197" t="s">
        <v>394</v>
      </c>
      <c r="E16" s="199" t="s">
        <v>423</v>
      </c>
      <c r="F16" s="199" t="s">
        <v>76</v>
      </c>
      <c r="G16" s="197" t="s">
        <v>428</v>
      </c>
      <c r="H16" s="200" t="s">
        <v>1054</v>
      </c>
      <c r="I16" s="198" t="s">
        <v>399</v>
      </c>
      <c r="AE16" s="201">
        <v>0</v>
      </c>
      <c r="AF16" s="202">
        <f t="shared" si="0"/>
        <v>0</v>
      </c>
      <c r="AG16" s="203">
        <f t="shared" si="1"/>
        <v>0.16666666666666666</v>
      </c>
    </row>
    <row r="17" spans="1:33" s="198" customFormat="1" ht="24.95" x14ac:dyDescent="0.25">
      <c r="A17" s="197">
        <v>3</v>
      </c>
      <c r="B17" s="197" t="s">
        <v>75</v>
      </c>
      <c r="C17" s="197" t="s">
        <v>425</v>
      </c>
      <c r="D17" s="197" t="s">
        <v>394</v>
      </c>
      <c r="E17" s="199" t="s">
        <v>423</v>
      </c>
      <c r="F17" s="199" t="s">
        <v>76</v>
      </c>
      <c r="G17" s="197" t="s">
        <v>429</v>
      </c>
      <c r="H17" s="200" t="s">
        <v>1052</v>
      </c>
      <c r="I17" s="198" t="s">
        <v>399</v>
      </c>
      <c r="AE17" s="201">
        <v>0</v>
      </c>
      <c r="AF17" s="202">
        <f t="shared" si="0"/>
        <v>0</v>
      </c>
      <c r="AG17" s="203">
        <f t="shared" si="1"/>
        <v>0.16666666666666666</v>
      </c>
    </row>
    <row r="18" spans="1:33" s="198" customFormat="1" ht="24.95" x14ac:dyDescent="0.25">
      <c r="A18" s="197">
        <v>3</v>
      </c>
      <c r="B18" s="197" t="s">
        <v>75</v>
      </c>
      <c r="C18" s="197" t="s">
        <v>425</v>
      </c>
      <c r="D18" s="197" t="s">
        <v>394</v>
      </c>
      <c r="E18" s="199" t="s">
        <v>423</v>
      </c>
      <c r="F18" s="199" t="s">
        <v>76</v>
      </c>
      <c r="G18" s="197" t="s">
        <v>430</v>
      </c>
      <c r="H18" s="200" t="s">
        <v>1053</v>
      </c>
      <c r="I18" s="198" t="s">
        <v>399</v>
      </c>
      <c r="AE18" s="201">
        <v>0</v>
      </c>
      <c r="AF18" s="202">
        <f t="shared" si="0"/>
        <v>0</v>
      </c>
      <c r="AG18" s="203">
        <f t="shared" si="1"/>
        <v>0.16666666666666666</v>
      </c>
    </row>
    <row r="19" spans="1:33" s="198" customFormat="1" ht="24.95" x14ac:dyDescent="0.25">
      <c r="A19" s="197">
        <v>3</v>
      </c>
      <c r="B19" s="197" t="s">
        <v>75</v>
      </c>
      <c r="C19" s="197" t="s">
        <v>431</v>
      </c>
      <c r="D19" s="199" t="s">
        <v>432</v>
      </c>
      <c r="E19" s="199" t="s">
        <v>423</v>
      </c>
      <c r="F19" s="199" t="s">
        <v>76</v>
      </c>
      <c r="G19" s="199" t="s">
        <v>433</v>
      </c>
      <c r="H19" s="200" t="s">
        <v>1051</v>
      </c>
      <c r="AE19" s="201">
        <v>0</v>
      </c>
      <c r="AF19" s="202">
        <f t="shared" si="0"/>
        <v>0</v>
      </c>
      <c r="AG19" s="203">
        <f t="shared" si="1"/>
        <v>0.16666666666666666</v>
      </c>
    </row>
    <row r="20" spans="1:33" s="198" customFormat="1" ht="50.1" x14ac:dyDescent="0.25">
      <c r="A20" s="197">
        <v>4</v>
      </c>
      <c r="B20" s="197" t="s">
        <v>89</v>
      </c>
      <c r="C20" s="197" t="s">
        <v>434</v>
      </c>
      <c r="D20" s="197" t="s">
        <v>394</v>
      </c>
      <c r="E20" s="199" t="s">
        <v>435</v>
      </c>
      <c r="F20" s="199" t="s">
        <v>90</v>
      </c>
      <c r="G20" s="197" t="s">
        <v>436</v>
      </c>
      <c r="H20" s="200" t="s">
        <v>1050</v>
      </c>
      <c r="I20" s="198" t="s">
        <v>437</v>
      </c>
      <c r="N20" s="198" t="s">
        <v>438</v>
      </c>
      <c r="T20" s="198" t="s">
        <v>439</v>
      </c>
      <c r="AE20" s="201">
        <v>0</v>
      </c>
      <c r="AF20" s="202">
        <f t="shared" si="0"/>
        <v>0</v>
      </c>
      <c r="AG20" s="203">
        <f t="shared" si="1"/>
        <v>0.33333333333333331</v>
      </c>
    </row>
    <row r="21" spans="1:33" s="198" customFormat="1" ht="51" x14ac:dyDescent="0.2">
      <c r="A21" s="197">
        <v>4</v>
      </c>
      <c r="B21" s="197" t="s">
        <v>89</v>
      </c>
      <c r="C21" s="197" t="s">
        <v>434</v>
      </c>
      <c r="D21" s="197" t="s">
        <v>394</v>
      </c>
      <c r="E21" s="199" t="s">
        <v>435</v>
      </c>
      <c r="F21" s="199" t="s">
        <v>90</v>
      </c>
      <c r="G21" s="197" t="s">
        <v>440</v>
      </c>
      <c r="H21" s="200" t="s">
        <v>1049</v>
      </c>
      <c r="I21" s="198" t="s">
        <v>437</v>
      </c>
      <c r="AE21" s="201">
        <v>0</v>
      </c>
      <c r="AF21" s="202">
        <f t="shared" si="0"/>
        <v>0</v>
      </c>
      <c r="AG21" s="203">
        <f t="shared" si="1"/>
        <v>0.33333333333333331</v>
      </c>
    </row>
    <row r="22" spans="1:33" s="198" customFormat="1" ht="50.1" x14ac:dyDescent="0.25">
      <c r="A22" s="197">
        <v>4</v>
      </c>
      <c r="B22" s="197" t="s">
        <v>89</v>
      </c>
      <c r="C22" s="197" t="s">
        <v>434</v>
      </c>
      <c r="D22" s="197" t="s">
        <v>394</v>
      </c>
      <c r="E22" s="199" t="s">
        <v>435</v>
      </c>
      <c r="F22" s="199" t="s">
        <v>90</v>
      </c>
      <c r="G22" s="197" t="s">
        <v>441</v>
      </c>
      <c r="H22" s="200" t="s">
        <v>1048</v>
      </c>
      <c r="I22" s="198" t="s">
        <v>437</v>
      </c>
      <c r="AE22" s="201">
        <v>0</v>
      </c>
      <c r="AF22" s="202">
        <f t="shared" si="0"/>
        <v>0</v>
      </c>
      <c r="AG22" s="203">
        <f t="shared" si="1"/>
        <v>0.33333333333333331</v>
      </c>
    </row>
    <row r="23" spans="1:33" s="198" customFormat="1" ht="38.25" x14ac:dyDescent="0.2">
      <c r="A23" s="197">
        <v>5</v>
      </c>
      <c r="B23" s="197" t="s">
        <v>117</v>
      </c>
      <c r="C23" s="197" t="s">
        <v>442</v>
      </c>
      <c r="D23" s="197" t="s">
        <v>394</v>
      </c>
      <c r="E23" s="199" t="s">
        <v>443</v>
      </c>
      <c r="F23" s="199" t="s">
        <v>118</v>
      </c>
      <c r="G23" s="197" t="s">
        <v>444</v>
      </c>
      <c r="H23" s="200" t="s">
        <v>1047</v>
      </c>
      <c r="I23" s="198" t="s">
        <v>399</v>
      </c>
      <c r="AE23" s="201">
        <v>0</v>
      </c>
      <c r="AF23" s="202">
        <f t="shared" si="0"/>
        <v>0</v>
      </c>
      <c r="AG23" s="203">
        <f t="shared" si="1"/>
        <v>0.2</v>
      </c>
    </row>
    <row r="24" spans="1:33" s="198" customFormat="1" ht="37.5" x14ac:dyDescent="0.25">
      <c r="A24" s="197">
        <v>5</v>
      </c>
      <c r="B24" s="197" t="s">
        <v>117</v>
      </c>
      <c r="C24" s="197" t="s">
        <v>442</v>
      </c>
      <c r="D24" s="197" t="s">
        <v>394</v>
      </c>
      <c r="E24" s="199" t="s">
        <v>443</v>
      </c>
      <c r="F24" s="199" t="s">
        <v>118</v>
      </c>
      <c r="G24" s="197" t="s">
        <v>445</v>
      </c>
      <c r="H24" s="200" t="s">
        <v>1046</v>
      </c>
      <c r="I24" s="198" t="s">
        <v>446</v>
      </c>
      <c r="AE24" s="201">
        <v>0</v>
      </c>
      <c r="AF24" s="202">
        <f t="shared" si="0"/>
        <v>0</v>
      </c>
      <c r="AG24" s="203">
        <f t="shared" si="1"/>
        <v>0.2</v>
      </c>
    </row>
    <row r="25" spans="1:33" s="198" customFormat="1" ht="24.95" x14ac:dyDescent="0.25">
      <c r="A25" s="197">
        <v>5</v>
      </c>
      <c r="B25" s="197" t="s">
        <v>117</v>
      </c>
      <c r="C25" s="197" t="s">
        <v>442</v>
      </c>
      <c r="D25" s="197" t="s">
        <v>394</v>
      </c>
      <c r="E25" s="199" t="s">
        <v>443</v>
      </c>
      <c r="F25" s="199" t="s">
        <v>118</v>
      </c>
      <c r="G25" s="197" t="s">
        <v>447</v>
      </c>
      <c r="H25" s="200" t="s">
        <v>1044</v>
      </c>
      <c r="I25" s="198" t="s">
        <v>399</v>
      </c>
      <c r="AE25" s="201">
        <v>0</v>
      </c>
      <c r="AF25" s="202">
        <f t="shared" si="0"/>
        <v>0</v>
      </c>
      <c r="AG25" s="203">
        <f t="shared" si="1"/>
        <v>0.2</v>
      </c>
    </row>
    <row r="26" spans="1:33" s="198" customFormat="1" ht="24.95" x14ac:dyDescent="0.25">
      <c r="A26" s="197">
        <v>5</v>
      </c>
      <c r="B26" s="197" t="s">
        <v>117</v>
      </c>
      <c r="C26" s="197" t="s">
        <v>442</v>
      </c>
      <c r="D26" s="197" t="s">
        <v>394</v>
      </c>
      <c r="E26" s="199" t="s">
        <v>443</v>
      </c>
      <c r="F26" s="199" t="s">
        <v>118</v>
      </c>
      <c r="G26" s="197" t="s">
        <v>448</v>
      </c>
      <c r="H26" s="200" t="s">
        <v>1043</v>
      </c>
      <c r="I26" s="198" t="s">
        <v>399</v>
      </c>
      <c r="AE26" s="201">
        <v>0</v>
      </c>
      <c r="AF26" s="202">
        <f t="shared" si="0"/>
        <v>0</v>
      </c>
      <c r="AG26" s="203">
        <f t="shared" si="1"/>
        <v>0.2</v>
      </c>
    </row>
    <row r="27" spans="1:33" s="198" customFormat="1" ht="25.5" x14ac:dyDescent="0.2">
      <c r="A27" s="197">
        <v>5</v>
      </c>
      <c r="B27" s="197" t="s">
        <v>117</v>
      </c>
      <c r="C27" s="197" t="s">
        <v>449</v>
      </c>
      <c r="D27" s="197" t="s">
        <v>394</v>
      </c>
      <c r="E27" s="199" t="s">
        <v>443</v>
      </c>
      <c r="F27" s="199" t="s">
        <v>118</v>
      </c>
      <c r="G27" s="197" t="s">
        <v>450</v>
      </c>
      <c r="H27" s="200" t="s">
        <v>1042</v>
      </c>
      <c r="I27" s="198" t="s">
        <v>437</v>
      </c>
      <c r="AE27" s="201">
        <v>0</v>
      </c>
      <c r="AF27" s="202">
        <f t="shared" si="0"/>
        <v>0</v>
      </c>
      <c r="AG27" s="203">
        <f t="shared" si="1"/>
        <v>0.2</v>
      </c>
    </row>
    <row r="28" spans="1:33" s="198" customFormat="1" ht="37.5" x14ac:dyDescent="0.25">
      <c r="A28" s="197">
        <v>6</v>
      </c>
      <c r="B28" s="197" t="s">
        <v>129</v>
      </c>
      <c r="C28" s="197" t="s">
        <v>451</v>
      </c>
      <c r="D28" s="197" t="s">
        <v>394</v>
      </c>
      <c r="E28" s="199" t="s">
        <v>452</v>
      </c>
      <c r="F28" s="199" t="s">
        <v>130</v>
      </c>
      <c r="G28" s="197" t="s">
        <v>453</v>
      </c>
      <c r="H28" s="200" t="s">
        <v>1041</v>
      </c>
      <c r="I28" s="198" t="s">
        <v>454</v>
      </c>
      <c r="AE28" s="201">
        <v>0</v>
      </c>
      <c r="AF28" s="202">
        <f t="shared" si="0"/>
        <v>0</v>
      </c>
      <c r="AG28" s="203">
        <f t="shared" si="1"/>
        <v>6.6666666666666666E-2</v>
      </c>
    </row>
    <row r="29" spans="1:33" s="198" customFormat="1" ht="37.5" x14ac:dyDescent="0.25">
      <c r="A29" s="197">
        <v>6</v>
      </c>
      <c r="B29" s="197" t="s">
        <v>129</v>
      </c>
      <c r="C29" s="197" t="s">
        <v>455</v>
      </c>
      <c r="D29" s="197" t="s">
        <v>394</v>
      </c>
      <c r="E29" s="199" t="s">
        <v>452</v>
      </c>
      <c r="F29" s="199" t="s">
        <v>130</v>
      </c>
      <c r="G29" s="197" t="s">
        <v>456</v>
      </c>
      <c r="H29" s="200" t="s">
        <v>1040</v>
      </c>
      <c r="I29" s="198" t="s">
        <v>399</v>
      </c>
      <c r="AE29" s="201">
        <v>0</v>
      </c>
      <c r="AF29" s="202">
        <f t="shared" si="0"/>
        <v>0</v>
      </c>
      <c r="AG29" s="203">
        <f t="shared" si="1"/>
        <v>6.6666666666666666E-2</v>
      </c>
    </row>
    <row r="30" spans="1:33" s="198" customFormat="1" ht="38.25" x14ac:dyDescent="0.2">
      <c r="A30" s="197">
        <v>6</v>
      </c>
      <c r="B30" s="197" t="s">
        <v>129</v>
      </c>
      <c r="C30" s="197" t="s">
        <v>457</v>
      </c>
      <c r="D30" s="197" t="s">
        <v>394</v>
      </c>
      <c r="E30" s="199" t="s">
        <v>452</v>
      </c>
      <c r="F30" s="199" t="s">
        <v>130</v>
      </c>
      <c r="G30" s="197" t="s">
        <v>458</v>
      </c>
      <c r="H30" s="200" t="s">
        <v>1039</v>
      </c>
      <c r="AE30" s="201">
        <v>0</v>
      </c>
      <c r="AF30" s="202">
        <f t="shared" si="0"/>
        <v>0</v>
      </c>
      <c r="AG30" s="203">
        <f t="shared" si="1"/>
        <v>6.6666666666666666E-2</v>
      </c>
    </row>
    <row r="31" spans="1:33" s="198" customFormat="1" ht="50.1" x14ac:dyDescent="0.25">
      <c r="A31" s="197">
        <v>6</v>
      </c>
      <c r="B31" s="197" t="s">
        <v>141</v>
      </c>
      <c r="C31" s="197" t="s">
        <v>459</v>
      </c>
      <c r="D31" s="197" t="s">
        <v>394</v>
      </c>
      <c r="E31" s="199" t="s">
        <v>452</v>
      </c>
      <c r="F31" s="199" t="s">
        <v>142</v>
      </c>
      <c r="G31" s="197" t="s">
        <v>460</v>
      </c>
      <c r="H31" s="200" t="s">
        <v>1038</v>
      </c>
      <c r="I31" s="198" t="s">
        <v>399</v>
      </c>
      <c r="AE31" s="201">
        <v>0</v>
      </c>
      <c r="AF31" s="202">
        <f t="shared" si="0"/>
        <v>0</v>
      </c>
      <c r="AG31" s="203">
        <f t="shared" si="1"/>
        <v>6.6666666666666666E-2</v>
      </c>
    </row>
    <row r="32" spans="1:33" s="198" customFormat="1" ht="50.1" x14ac:dyDescent="0.25">
      <c r="A32" s="197">
        <v>6</v>
      </c>
      <c r="B32" s="197" t="s">
        <v>141</v>
      </c>
      <c r="C32" s="197" t="s">
        <v>459</v>
      </c>
      <c r="D32" s="197" t="s">
        <v>394</v>
      </c>
      <c r="E32" s="199" t="s">
        <v>452</v>
      </c>
      <c r="F32" s="199" t="s">
        <v>142</v>
      </c>
      <c r="G32" s="197" t="s">
        <v>461</v>
      </c>
      <c r="H32" s="200" t="s">
        <v>1037</v>
      </c>
      <c r="I32" s="198" t="s">
        <v>399</v>
      </c>
      <c r="AE32" s="201">
        <v>0</v>
      </c>
      <c r="AF32" s="202">
        <f t="shared" si="0"/>
        <v>0</v>
      </c>
      <c r="AG32" s="203">
        <f t="shared" si="1"/>
        <v>6.6666666666666666E-2</v>
      </c>
    </row>
    <row r="33" spans="1:33" s="198" customFormat="1" ht="50.1" x14ac:dyDescent="0.25">
      <c r="A33" s="197">
        <v>6</v>
      </c>
      <c r="B33" s="197" t="s">
        <v>141</v>
      </c>
      <c r="C33" s="197" t="s">
        <v>459</v>
      </c>
      <c r="D33" s="197" t="s">
        <v>394</v>
      </c>
      <c r="E33" s="199" t="s">
        <v>452</v>
      </c>
      <c r="F33" s="199" t="s">
        <v>142</v>
      </c>
      <c r="G33" s="197" t="s">
        <v>462</v>
      </c>
      <c r="H33" s="200" t="s">
        <v>1036</v>
      </c>
      <c r="I33" s="198" t="s">
        <v>399</v>
      </c>
      <c r="AE33" s="201">
        <v>0</v>
      </c>
      <c r="AF33" s="202">
        <f t="shared" si="0"/>
        <v>0</v>
      </c>
      <c r="AG33" s="203">
        <f t="shared" si="1"/>
        <v>6.6666666666666666E-2</v>
      </c>
    </row>
    <row r="34" spans="1:33" s="198" customFormat="1" ht="50.1" x14ac:dyDescent="0.25">
      <c r="A34" s="197">
        <v>6</v>
      </c>
      <c r="B34" s="197" t="s">
        <v>141</v>
      </c>
      <c r="C34" s="197" t="s">
        <v>459</v>
      </c>
      <c r="D34" s="197" t="s">
        <v>394</v>
      </c>
      <c r="E34" s="199" t="s">
        <v>452</v>
      </c>
      <c r="F34" s="199" t="s">
        <v>142</v>
      </c>
      <c r="G34" s="197" t="s">
        <v>463</v>
      </c>
      <c r="H34" s="200" t="s">
        <v>1035</v>
      </c>
      <c r="I34" s="198" t="s">
        <v>399</v>
      </c>
      <c r="AE34" s="201">
        <v>0</v>
      </c>
      <c r="AF34" s="202">
        <f t="shared" si="0"/>
        <v>0</v>
      </c>
      <c r="AG34" s="203">
        <f t="shared" si="1"/>
        <v>6.6666666666666666E-2</v>
      </c>
    </row>
    <row r="35" spans="1:33" s="198" customFormat="1" ht="50.1" x14ac:dyDescent="0.25">
      <c r="A35" s="197">
        <v>6</v>
      </c>
      <c r="B35" s="197" t="s">
        <v>141</v>
      </c>
      <c r="C35" s="197" t="s">
        <v>459</v>
      </c>
      <c r="D35" s="197" t="s">
        <v>394</v>
      </c>
      <c r="E35" s="199" t="s">
        <v>452</v>
      </c>
      <c r="F35" s="199" t="s">
        <v>142</v>
      </c>
      <c r="G35" s="197" t="s">
        <v>464</v>
      </c>
      <c r="H35" s="200" t="s">
        <v>1045</v>
      </c>
      <c r="I35" s="198" t="s">
        <v>399</v>
      </c>
      <c r="AE35" s="201">
        <v>0</v>
      </c>
      <c r="AF35" s="202">
        <f t="shared" si="0"/>
        <v>0</v>
      </c>
      <c r="AG35" s="203">
        <f t="shared" si="1"/>
        <v>6.6666666666666666E-2</v>
      </c>
    </row>
    <row r="36" spans="1:33" s="198" customFormat="1" ht="62.45" x14ac:dyDescent="0.25">
      <c r="A36" s="197">
        <v>6</v>
      </c>
      <c r="B36" s="197" t="s">
        <v>154</v>
      </c>
      <c r="C36" s="197" t="s">
        <v>465</v>
      </c>
      <c r="D36" s="197" t="e">
        <v>#N/A</v>
      </c>
      <c r="E36" s="199" t="e">
        <v>#N/A</v>
      </c>
      <c r="F36" s="199" t="s">
        <v>396</v>
      </c>
      <c r="G36" s="197" t="s">
        <v>466</v>
      </c>
      <c r="H36" s="200" t="s">
        <v>1034</v>
      </c>
      <c r="I36" s="198" t="s">
        <v>399</v>
      </c>
      <c r="X36" s="198" t="s">
        <v>467</v>
      </c>
      <c r="AE36" s="201">
        <v>0</v>
      </c>
      <c r="AF36" s="202">
        <f t="shared" si="0"/>
        <v>0</v>
      </c>
      <c r="AG36" s="203">
        <f t="shared" si="1"/>
        <v>6.6666666666666666E-2</v>
      </c>
    </row>
    <row r="37" spans="1:33" s="198" customFormat="1" ht="50.1" x14ac:dyDescent="0.25">
      <c r="A37" s="197">
        <v>6</v>
      </c>
      <c r="B37" s="197" t="s">
        <v>154</v>
      </c>
      <c r="C37" s="197" t="s">
        <v>468</v>
      </c>
      <c r="D37" s="197" t="s">
        <v>394</v>
      </c>
      <c r="E37" s="199" t="s">
        <v>452</v>
      </c>
      <c r="F37" s="199" t="s">
        <v>155</v>
      </c>
      <c r="G37" s="197" t="s">
        <v>469</v>
      </c>
      <c r="H37" s="200" t="s">
        <v>1033</v>
      </c>
      <c r="I37" s="198" t="s">
        <v>399</v>
      </c>
      <c r="AE37" s="201">
        <v>0</v>
      </c>
      <c r="AF37" s="202">
        <f t="shared" si="0"/>
        <v>0</v>
      </c>
      <c r="AG37" s="203">
        <f t="shared" si="1"/>
        <v>6.6666666666666666E-2</v>
      </c>
    </row>
    <row r="38" spans="1:33" s="198" customFormat="1" ht="75" x14ac:dyDescent="0.25">
      <c r="A38" s="197">
        <v>6</v>
      </c>
      <c r="B38" s="197" t="s">
        <v>154</v>
      </c>
      <c r="C38" s="197" t="s">
        <v>470</v>
      </c>
      <c r="D38" s="197" t="s">
        <v>394</v>
      </c>
      <c r="E38" s="199" t="s">
        <v>452</v>
      </c>
      <c r="F38" s="199" t="s">
        <v>155</v>
      </c>
      <c r="G38" s="197" t="s">
        <v>471</v>
      </c>
      <c r="H38" s="200" t="s">
        <v>1032</v>
      </c>
      <c r="I38" s="198" t="s">
        <v>399</v>
      </c>
      <c r="AE38" s="201">
        <v>0</v>
      </c>
      <c r="AF38" s="202">
        <f t="shared" si="0"/>
        <v>0</v>
      </c>
      <c r="AG38" s="203">
        <f t="shared" si="1"/>
        <v>6.6666666666666666E-2</v>
      </c>
    </row>
    <row r="39" spans="1:33" s="198" customFormat="1" ht="50.1" x14ac:dyDescent="0.25">
      <c r="A39" s="197">
        <v>6</v>
      </c>
      <c r="B39" s="197" t="s">
        <v>154</v>
      </c>
      <c r="C39" s="197" t="s">
        <v>472</v>
      </c>
      <c r="D39" s="197" t="s">
        <v>432</v>
      </c>
      <c r="E39" s="199" t="s">
        <v>452</v>
      </c>
      <c r="F39" s="199" t="s">
        <v>155</v>
      </c>
      <c r="G39" s="197" t="s">
        <v>473</v>
      </c>
      <c r="H39" s="200" t="s">
        <v>1031</v>
      </c>
      <c r="I39" s="198" t="s">
        <v>399</v>
      </c>
      <c r="AE39" s="201">
        <v>0</v>
      </c>
      <c r="AF39" s="202">
        <f t="shared" si="0"/>
        <v>0</v>
      </c>
      <c r="AG39" s="203">
        <f t="shared" si="1"/>
        <v>6.6666666666666666E-2</v>
      </c>
    </row>
    <row r="40" spans="1:33" s="198" customFormat="1" ht="50.1" x14ac:dyDescent="0.25">
      <c r="A40" s="197">
        <v>6</v>
      </c>
      <c r="B40" s="197" t="s">
        <v>154</v>
      </c>
      <c r="C40" s="197" t="s">
        <v>465</v>
      </c>
      <c r="D40" s="197" t="s">
        <v>432</v>
      </c>
      <c r="E40" s="199" t="s">
        <v>452</v>
      </c>
      <c r="F40" s="199" t="s">
        <v>155</v>
      </c>
      <c r="G40" s="197" t="s">
        <v>474</v>
      </c>
      <c r="H40" s="200" t="s">
        <v>1030</v>
      </c>
      <c r="I40" s="198" t="s">
        <v>399</v>
      </c>
      <c r="AE40" s="201">
        <v>0</v>
      </c>
      <c r="AF40" s="202">
        <f t="shared" si="0"/>
        <v>0</v>
      </c>
      <c r="AG40" s="203">
        <f t="shared" si="1"/>
        <v>6.6666666666666666E-2</v>
      </c>
    </row>
    <row r="41" spans="1:33" s="198" customFormat="1" ht="50.1" x14ac:dyDescent="0.25">
      <c r="A41" s="197">
        <v>6</v>
      </c>
      <c r="B41" s="197" t="s">
        <v>154</v>
      </c>
      <c r="C41" s="197" t="s">
        <v>459</v>
      </c>
      <c r="D41" s="197" t="s">
        <v>394</v>
      </c>
      <c r="E41" s="199" t="s">
        <v>452</v>
      </c>
      <c r="F41" s="199" t="s">
        <v>155</v>
      </c>
      <c r="G41" s="197" t="s">
        <v>475</v>
      </c>
      <c r="H41" s="200" t="s">
        <v>1029</v>
      </c>
      <c r="I41" s="198" t="s">
        <v>399</v>
      </c>
      <c r="AE41" s="201">
        <v>0</v>
      </c>
      <c r="AF41" s="202">
        <f t="shared" si="0"/>
        <v>0</v>
      </c>
      <c r="AG41" s="203">
        <f t="shared" si="1"/>
        <v>6.6666666666666666E-2</v>
      </c>
    </row>
    <row r="42" spans="1:33" s="198" customFormat="1" ht="50.1" x14ac:dyDescent="0.25">
      <c r="A42" s="197">
        <v>6</v>
      </c>
      <c r="B42" s="197" t="s">
        <v>154</v>
      </c>
      <c r="C42" s="197" t="s">
        <v>459</v>
      </c>
      <c r="D42" s="197" t="s">
        <v>394</v>
      </c>
      <c r="E42" s="199" t="s">
        <v>452</v>
      </c>
      <c r="F42" s="199" t="s">
        <v>155</v>
      </c>
      <c r="G42" s="197" t="s">
        <v>476</v>
      </c>
      <c r="H42" s="200" t="s">
        <v>1028</v>
      </c>
      <c r="I42" s="198" t="s">
        <v>399</v>
      </c>
      <c r="AE42" s="201">
        <v>0</v>
      </c>
      <c r="AF42" s="202">
        <f t="shared" si="0"/>
        <v>0</v>
      </c>
      <c r="AG42" s="203">
        <f t="shared" si="1"/>
        <v>6.6666666666666666E-2</v>
      </c>
    </row>
    <row r="43" spans="1:33" s="198" customFormat="1" ht="99.95" x14ac:dyDescent="0.25">
      <c r="A43" s="197">
        <v>9</v>
      </c>
      <c r="B43" s="197" t="s">
        <v>257</v>
      </c>
      <c r="C43" s="197" t="s">
        <v>477</v>
      </c>
      <c r="D43" s="197" t="s">
        <v>394</v>
      </c>
      <c r="E43" s="199" t="s">
        <v>478</v>
      </c>
      <c r="F43" s="199" t="s">
        <v>479</v>
      </c>
      <c r="G43" s="197" t="s">
        <v>480</v>
      </c>
      <c r="H43" s="200" t="s">
        <v>1027</v>
      </c>
      <c r="I43" s="198" t="s">
        <v>399</v>
      </c>
      <c r="AE43" s="201">
        <v>0</v>
      </c>
      <c r="AF43" s="202">
        <f t="shared" si="0"/>
        <v>0</v>
      </c>
      <c r="AG43" s="203">
        <f t="shared" si="1"/>
        <v>5.5555555555555552E-2</v>
      </c>
    </row>
    <row r="44" spans="1:33" s="198" customFormat="1" ht="37.5" x14ac:dyDescent="0.25">
      <c r="A44" s="197">
        <v>9</v>
      </c>
      <c r="B44" s="197" t="s">
        <v>257</v>
      </c>
      <c r="C44" s="197" t="s">
        <v>477</v>
      </c>
      <c r="D44" s="197" t="s">
        <v>394</v>
      </c>
      <c r="E44" s="199" t="s">
        <v>478</v>
      </c>
      <c r="F44" s="199" t="s">
        <v>481</v>
      </c>
      <c r="G44" s="197" t="s">
        <v>482</v>
      </c>
      <c r="H44" s="200" t="s">
        <v>1026</v>
      </c>
      <c r="I44" s="198" t="s">
        <v>399</v>
      </c>
      <c r="AE44" s="201">
        <v>0</v>
      </c>
      <c r="AF44" s="202">
        <f t="shared" si="0"/>
        <v>0</v>
      </c>
      <c r="AG44" s="203">
        <f t="shared" si="1"/>
        <v>5.5555555555555552E-2</v>
      </c>
    </row>
    <row r="45" spans="1:33" s="198" customFormat="1" ht="37.5" x14ac:dyDescent="0.25">
      <c r="A45" s="197">
        <v>9</v>
      </c>
      <c r="B45" s="197" t="s">
        <v>257</v>
      </c>
      <c r="C45" s="197" t="s">
        <v>477</v>
      </c>
      <c r="D45" s="197" t="s">
        <v>394</v>
      </c>
      <c r="E45" s="199" t="s">
        <v>478</v>
      </c>
      <c r="F45" s="199" t="s">
        <v>481</v>
      </c>
      <c r="G45" s="197" t="s">
        <v>483</v>
      </c>
      <c r="H45" s="200" t="s">
        <v>1025</v>
      </c>
      <c r="I45" s="198" t="s">
        <v>399</v>
      </c>
      <c r="AE45" s="201">
        <v>0</v>
      </c>
      <c r="AF45" s="202">
        <f t="shared" si="0"/>
        <v>0</v>
      </c>
      <c r="AG45" s="203">
        <f t="shared" si="1"/>
        <v>5.5555555555555552E-2</v>
      </c>
    </row>
    <row r="46" spans="1:33" s="198" customFormat="1" ht="37.5" x14ac:dyDescent="0.25">
      <c r="A46" s="197">
        <v>9</v>
      </c>
      <c r="B46" s="197" t="s">
        <v>257</v>
      </c>
      <c r="C46" s="197" t="s">
        <v>477</v>
      </c>
      <c r="D46" s="197" t="s">
        <v>394</v>
      </c>
      <c r="E46" s="199" t="s">
        <v>478</v>
      </c>
      <c r="F46" s="199" t="s">
        <v>481</v>
      </c>
      <c r="G46" s="197" t="s">
        <v>484</v>
      </c>
      <c r="H46" s="200" t="s">
        <v>1024</v>
      </c>
      <c r="I46" s="198" t="s">
        <v>399</v>
      </c>
      <c r="AE46" s="201">
        <v>0</v>
      </c>
      <c r="AF46" s="202">
        <f t="shared" si="0"/>
        <v>0</v>
      </c>
      <c r="AG46" s="203">
        <f t="shared" si="1"/>
        <v>5.5555555555555552E-2</v>
      </c>
    </row>
    <row r="47" spans="1:33" s="198" customFormat="1" ht="37.5" x14ac:dyDescent="0.25">
      <c r="A47" s="197">
        <v>9</v>
      </c>
      <c r="B47" s="197" t="s">
        <v>257</v>
      </c>
      <c r="C47" s="197" t="s">
        <v>477</v>
      </c>
      <c r="D47" s="197" t="s">
        <v>394</v>
      </c>
      <c r="E47" s="199" t="s">
        <v>478</v>
      </c>
      <c r="F47" s="199" t="s">
        <v>481</v>
      </c>
      <c r="G47" s="197" t="s">
        <v>485</v>
      </c>
      <c r="H47" s="200" t="s">
        <v>266</v>
      </c>
      <c r="I47" s="198" t="s">
        <v>399</v>
      </c>
      <c r="AE47" s="201">
        <v>0</v>
      </c>
      <c r="AF47" s="202">
        <f t="shared" si="0"/>
        <v>0</v>
      </c>
      <c r="AG47" s="203">
        <f t="shared" si="1"/>
        <v>5.5555555555555552E-2</v>
      </c>
    </row>
    <row r="48" spans="1:33" s="198" customFormat="1" ht="37.5" x14ac:dyDescent="0.25">
      <c r="A48" s="197">
        <v>9</v>
      </c>
      <c r="B48" s="197" t="s">
        <v>257</v>
      </c>
      <c r="C48" s="197" t="s">
        <v>477</v>
      </c>
      <c r="D48" s="197" t="s">
        <v>394</v>
      </c>
      <c r="E48" s="199" t="s">
        <v>478</v>
      </c>
      <c r="F48" s="199" t="s">
        <v>481</v>
      </c>
      <c r="G48" s="197" t="s">
        <v>486</v>
      </c>
      <c r="H48" s="200" t="s">
        <v>267</v>
      </c>
      <c r="I48" s="198" t="s">
        <v>399</v>
      </c>
      <c r="AE48" s="201">
        <v>0</v>
      </c>
      <c r="AF48" s="202">
        <f t="shared" si="0"/>
        <v>0</v>
      </c>
      <c r="AG48" s="203">
        <f t="shared" si="1"/>
        <v>5.5555555555555552E-2</v>
      </c>
    </row>
    <row r="49" spans="1:33" s="198" customFormat="1" ht="37.5" x14ac:dyDescent="0.25">
      <c r="A49" s="197">
        <v>9</v>
      </c>
      <c r="B49" s="197" t="s">
        <v>257</v>
      </c>
      <c r="C49" s="197" t="s">
        <v>477</v>
      </c>
      <c r="D49" s="197" t="s">
        <v>394</v>
      </c>
      <c r="E49" s="199" t="s">
        <v>478</v>
      </c>
      <c r="F49" s="199" t="s">
        <v>481</v>
      </c>
      <c r="G49" s="197" t="s">
        <v>487</v>
      </c>
      <c r="H49" s="200" t="s">
        <v>1023</v>
      </c>
      <c r="I49" s="198" t="s">
        <v>399</v>
      </c>
      <c r="AE49" s="201">
        <v>0</v>
      </c>
      <c r="AF49" s="202">
        <f t="shared" si="0"/>
        <v>0</v>
      </c>
      <c r="AG49" s="203">
        <f t="shared" si="1"/>
        <v>5.5555555555555552E-2</v>
      </c>
    </row>
    <row r="50" spans="1:33" s="198" customFormat="1" ht="37.5" x14ac:dyDescent="0.25">
      <c r="A50" s="197">
        <v>9</v>
      </c>
      <c r="B50" s="197" t="s">
        <v>257</v>
      </c>
      <c r="C50" s="197" t="s">
        <v>477</v>
      </c>
      <c r="D50" s="197" t="s">
        <v>394</v>
      </c>
      <c r="E50" s="199" t="s">
        <v>478</v>
      </c>
      <c r="F50" s="199" t="s">
        <v>481</v>
      </c>
      <c r="G50" s="197" t="s">
        <v>488</v>
      </c>
      <c r="H50" s="200" t="s">
        <v>1022</v>
      </c>
      <c r="I50" s="198" t="s">
        <v>399</v>
      </c>
      <c r="AE50" s="201">
        <v>0</v>
      </c>
      <c r="AF50" s="202">
        <f t="shared" si="0"/>
        <v>0</v>
      </c>
      <c r="AG50" s="203">
        <f t="shared" si="1"/>
        <v>5.5555555555555552E-2</v>
      </c>
    </row>
    <row r="51" spans="1:33" s="198" customFormat="1" ht="38.25" x14ac:dyDescent="0.2">
      <c r="A51" s="197">
        <v>9</v>
      </c>
      <c r="B51" s="197" t="s">
        <v>257</v>
      </c>
      <c r="C51" s="197" t="s">
        <v>477</v>
      </c>
      <c r="D51" s="197" t="s">
        <v>394</v>
      </c>
      <c r="E51" s="199" t="s">
        <v>478</v>
      </c>
      <c r="F51" s="199" t="s">
        <v>481</v>
      </c>
      <c r="G51" s="197" t="s">
        <v>489</v>
      </c>
      <c r="H51" s="200" t="s">
        <v>1021</v>
      </c>
      <c r="I51" s="198" t="s">
        <v>399</v>
      </c>
      <c r="AE51" s="201">
        <v>0</v>
      </c>
      <c r="AF51" s="202">
        <f t="shared" si="0"/>
        <v>0</v>
      </c>
      <c r="AG51" s="203">
        <f t="shared" si="1"/>
        <v>5.5555555555555552E-2</v>
      </c>
    </row>
    <row r="52" spans="1:33" s="198" customFormat="1" ht="37.5" x14ac:dyDescent="0.25">
      <c r="A52" s="197">
        <v>9</v>
      </c>
      <c r="B52" s="197" t="s">
        <v>272</v>
      </c>
      <c r="C52" s="197" t="s">
        <v>490</v>
      </c>
      <c r="D52" s="197" t="s">
        <v>394</v>
      </c>
      <c r="E52" s="199" t="s">
        <v>478</v>
      </c>
      <c r="F52" s="199" t="s">
        <v>481</v>
      </c>
      <c r="G52" s="197" t="s">
        <v>491</v>
      </c>
      <c r="H52" s="200" t="s">
        <v>1020</v>
      </c>
      <c r="I52" s="198" t="s">
        <v>399</v>
      </c>
      <c r="AE52" s="201">
        <v>0</v>
      </c>
      <c r="AF52" s="202">
        <f t="shared" si="0"/>
        <v>0</v>
      </c>
      <c r="AG52" s="203">
        <f t="shared" si="1"/>
        <v>5.5555555555555552E-2</v>
      </c>
    </row>
    <row r="53" spans="1:33" s="198" customFormat="1" ht="24.95" x14ac:dyDescent="0.25">
      <c r="A53" s="197">
        <v>9</v>
      </c>
      <c r="B53" s="197" t="s">
        <v>272</v>
      </c>
      <c r="C53" s="197" t="s">
        <v>490</v>
      </c>
      <c r="D53" s="197" t="s">
        <v>394</v>
      </c>
      <c r="E53" s="199" t="s">
        <v>478</v>
      </c>
      <c r="F53" s="199" t="s">
        <v>492</v>
      </c>
      <c r="G53" s="197" t="s">
        <v>493</v>
      </c>
      <c r="H53" s="200" t="s">
        <v>1019</v>
      </c>
      <c r="I53" s="198" t="s">
        <v>399</v>
      </c>
      <c r="AE53" s="201">
        <v>0</v>
      </c>
      <c r="AF53" s="202">
        <f t="shared" si="0"/>
        <v>0</v>
      </c>
      <c r="AG53" s="203">
        <f t="shared" si="1"/>
        <v>5.5555555555555552E-2</v>
      </c>
    </row>
    <row r="54" spans="1:33" s="198" customFormat="1" ht="24.95" x14ac:dyDescent="0.25">
      <c r="A54" s="197">
        <v>9</v>
      </c>
      <c r="B54" s="197" t="s">
        <v>272</v>
      </c>
      <c r="C54" s="197" t="s">
        <v>490</v>
      </c>
      <c r="D54" s="197" t="s">
        <v>394</v>
      </c>
      <c r="E54" s="199" t="s">
        <v>478</v>
      </c>
      <c r="F54" s="199" t="s">
        <v>492</v>
      </c>
      <c r="G54" s="197" t="s">
        <v>494</v>
      </c>
      <c r="H54" s="200" t="s">
        <v>1018</v>
      </c>
      <c r="I54" s="198" t="s">
        <v>399</v>
      </c>
      <c r="AE54" s="201">
        <v>0</v>
      </c>
      <c r="AF54" s="202">
        <f t="shared" si="0"/>
        <v>0</v>
      </c>
      <c r="AG54" s="203">
        <f t="shared" si="1"/>
        <v>5.5555555555555552E-2</v>
      </c>
    </row>
    <row r="55" spans="1:33" s="198" customFormat="1" ht="24.95" x14ac:dyDescent="0.25">
      <c r="A55" s="197">
        <v>9</v>
      </c>
      <c r="B55" s="197" t="s">
        <v>272</v>
      </c>
      <c r="C55" s="197" t="s">
        <v>490</v>
      </c>
      <c r="D55" s="197" t="s">
        <v>394</v>
      </c>
      <c r="E55" s="199" t="s">
        <v>478</v>
      </c>
      <c r="F55" s="199" t="s">
        <v>492</v>
      </c>
      <c r="G55" s="197" t="s">
        <v>495</v>
      </c>
      <c r="H55" s="200" t="s">
        <v>1017</v>
      </c>
      <c r="I55" s="198" t="s">
        <v>399</v>
      </c>
      <c r="AE55" s="201">
        <v>0</v>
      </c>
      <c r="AF55" s="202">
        <f t="shared" si="0"/>
        <v>0</v>
      </c>
      <c r="AG55" s="203">
        <f t="shared" si="1"/>
        <v>5.5555555555555552E-2</v>
      </c>
    </row>
    <row r="56" spans="1:33" s="198" customFormat="1" ht="24.95" x14ac:dyDescent="0.25">
      <c r="A56" s="197">
        <v>9</v>
      </c>
      <c r="B56" s="197" t="s">
        <v>272</v>
      </c>
      <c r="C56" s="197" t="s">
        <v>496</v>
      </c>
      <c r="D56" s="197" t="s">
        <v>394</v>
      </c>
      <c r="E56" s="199" t="s">
        <v>478</v>
      </c>
      <c r="F56" s="199" t="s">
        <v>492</v>
      </c>
      <c r="G56" s="197" t="s">
        <v>497</v>
      </c>
      <c r="H56" s="200" t="s">
        <v>1016</v>
      </c>
      <c r="I56" s="198" t="s">
        <v>399</v>
      </c>
      <c r="AE56" s="201">
        <v>0</v>
      </c>
      <c r="AF56" s="202">
        <f t="shared" si="0"/>
        <v>0</v>
      </c>
      <c r="AG56" s="203">
        <f t="shared" si="1"/>
        <v>5.5555555555555552E-2</v>
      </c>
    </row>
    <row r="57" spans="1:33" s="198" customFormat="1" ht="24.95" x14ac:dyDescent="0.25">
      <c r="A57" s="197">
        <v>9</v>
      </c>
      <c r="B57" s="197" t="s">
        <v>272</v>
      </c>
      <c r="C57" s="197" t="s">
        <v>496</v>
      </c>
      <c r="D57" s="197" t="s">
        <v>394</v>
      </c>
      <c r="E57" s="199" t="s">
        <v>478</v>
      </c>
      <c r="F57" s="199" t="s">
        <v>492</v>
      </c>
      <c r="G57" s="197" t="s">
        <v>498</v>
      </c>
      <c r="H57" s="200" t="s">
        <v>280</v>
      </c>
      <c r="I57" s="198" t="s">
        <v>399</v>
      </c>
      <c r="AE57" s="201">
        <v>0</v>
      </c>
      <c r="AF57" s="202">
        <f t="shared" si="0"/>
        <v>0</v>
      </c>
      <c r="AG57" s="203">
        <f t="shared" si="1"/>
        <v>5.5555555555555552E-2</v>
      </c>
    </row>
    <row r="58" spans="1:33" s="198" customFormat="1" ht="24.95" x14ac:dyDescent="0.25">
      <c r="A58" s="197">
        <v>9</v>
      </c>
      <c r="B58" s="197" t="s">
        <v>272</v>
      </c>
      <c r="C58" s="197" t="s">
        <v>499</v>
      </c>
      <c r="D58" s="197" t="s">
        <v>394</v>
      </c>
      <c r="E58" s="199" t="s">
        <v>478</v>
      </c>
      <c r="F58" s="199" t="s">
        <v>492</v>
      </c>
      <c r="G58" s="197" t="s">
        <v>500</v>
      </c>
      <c r="H58" s="200" t="s">
        <v>1015</v>
      </c>
      <c r="I58" s="198" t="s">
        <v>399</v>
      </c>
      <c r="AE58" s="201">
        <v>0</v>
      </c>
      <c r="AF58" s="202">
        <f t="shared" si="0"/>
        <v>0</v>
      </c>
      <c r="AG58" s="203">
        <f t="shared" si="1"/>
        <v>5.5555555555555552E-2</v>
      </c>
    </row>
    <row r="59" spans="1:33" s="198" customFormat="1" ht="24.95" x14ac:dyDescent="0.25">
      <c r="A59" s="197">
        <v>9</v>
      </c>
      <c r="B59" s="197" t="s">
        <v>272</v>
      </c>
      <c r="C59" s="197" t="s">
        <v>499</v>
      </c>
      <c r="D59" s="197" t="s">
        <v>394</v>
      </c>
      <c r="E59" s="199" t="s">
        <v>478</v>
      </c>
      <c r="F59" s="199" t="s">
        <v>492</v>
      </c>
      <c r="G59" s="197" t="s">
        <v>501</v>
      </c>
      <c r="H59" s="200" t="s">
        <v>1012</v>
      </c>
      <c r="AE59" s="201">
        <v>0</v>
      </c>
      <c r="AF59" s="202">
        <f t="shared" si="0"/>
        <v>0</v>
      </c>
      <c r="AG59" s="203">
        <f t="shared" si="1"/>
        <v>5.5555555555555552E-2</v>
      </c>
    </row>
    <row r="60" spans="1:33" s="198" customFormat="1" ht="37.5" x14ac:dyDescent="0.25">
      <c r="A60" s="197">
        <v>9</v>
      </c>
      <c r="B60" s="197" t="s">
        <v>289</v>
      </c>
      <c r="C60" s="197" t="s">
        <v>502</v>
      </c>
      <c r="D60" s="197" t="s">
        <v>432</v>
      </c>
      <c r="E60" s="199" t="s">
        <v>478</v>
      </c>
      <c r="F60" s="199" t="s">
        <v>503</v>
      </c>
      <c r="G60" s="197" t="s">
        <v>504</v>
      </c>
      <c r="H60" s="200" t="s">
        <v>1013</v>
      </c>
      <c r="AE60" s="201">
        <v>0</v>
      </c>
      <c r="AF60" s="202">
        <f t="shared" si="0"/>
        <v>0</v>
      </c>
      <c r="AG60" s="203">
        <f t="shared" si="1"/>
        <v>5.5555555555555552E-2</v>
      </c>
    </row>
    <row r="61" spans="1:33" s="198" customFormat="1" ht="37.5" x14ac:dyDescent="0.25">
      <c r="A61" s="197">
        <v>10</v>
      </c>
      <c r="B61" s="197" t="s">
        <v>294</v>
      </c>
      <c r="C61" s="197" t="s">
        <v>505</v>
      </c>
      <c r="D61" s="197" t="s">
        <v>394</v>
      </c>
      <c r="E61" s="199" t="s">
        <v>506</v>
      </c>
      <c r="F61" s="199" t="s">
        <v>507</v>
      </c>
      <c r="G61" s="197" t="s">
        <v>508</v>
      </c>
      <c r="H61" s="200" t="s">
        <v>1014</v>
      </c>
      <c r="AE61" s="201">
        <v>0</v>
      </c>
      <c r="AF61" s="202">
        <f t="shared" si="0"/>
        <v>0</v>
      </c>
      <c r="AG61" s="203">
        <f t="shared" si="1"/>
        <v>0.125</v>
      </c>
    </row>
    <row r="62" spans="1:33" s="198" customFormat="1" ht="37.5" x14ac:dyDescent="0.25">
      <c r="A62" s="197">
        <v>10</v>
      </c>
      <c r="B62" s="197" t="s">
        <v>294</v>
      </c>
      <c r="C62" s="197" t="s">
        <v>505</v>
      </c>
      <c r="D62" s="197" t="s">
        <v>394</v>
      </c>
      <c r="E62" s="199" t="s">
        <v>506</v>
      </c>
      <c r="F62" s="199" t="s">
        <v>507</v>
      </c>
      <c r="G62" s="197" t="s">
        <v>509</v>
      </c>
      <c r="H62" s="200" t="s">
        <v>1011</v>
      </c>
      <c r="AE62" s="201">
        <v>0</v>
      </c>
      <c r="AF62" s="202">
        <f t="shared" si="0"/>
        <v>0</v>
      </c>
      <c r="AG62" s="203">
        <f t="shared" si="1"/>
        <v>0.125</v>
      </c>
    </row>
    <row r="63" spans="1:33" s="198" customFormat="1" ht="24.95" x14ac:dyDescent="0.25">
      <c r="A63" s="197">
        <v>10</v>
      </c>
      <c r="B63" s="197" t="s">
        <v>294</v>
      </c>
      <c r="C63" s="197" t="s">
        <v>505</v>
      </c>
      <c r="D63" s="197" t="s">
        <v>394</v>
      </c>
      <c r="E63" s="199" t="s">
        <v>506</v>
      </c>
      <c r="F63" s="199" t="s">
        <v>507</v>
      </c>
      <c r="G63" s="197" t="s">
        <v>510</v>
      </c>
      <c r="H63" s="200" t="s">
        <v>1010</v>
      </c>
      <c r="AE63" s="201">
        <v>0</v>
      </c>
      <c r="AF63" s="202">
        <f t="shared" si="0"/>
        <v>0</v>
      </c>
      <c r="AG63" s="203">
        <f t="shared" si="1"/>
        <v>0.125</v>
      </c>
    </row>
    <row r="64" spans="1:33" s="198" customFormat="1" ht="24.95" x14ac:dyDescent="0.25">
      <c r="A64" s="197">
        <v>10</v>
      </c>
      <c r="B64" s="197" t="s">
        <v>294</v>
      </c>
      <c r="C64" s="197" t="s">
        <v>511</v>
      </c>
      <c r="D64" s="197" t="s">
        <v>394</v>
      </c>
      <c r="E64" s="199" t="s">
        <v>506</v>
      </c>
      <c r="F64" s="199" t="s">
        <v>507</v>
      </c>
      <c r="G64" s="197" t="s">
        <v>512</v>
      </c>
      <c r="H64" s="200" t="s">
        <v>1009</v>
      </c>
      <c r="AE64" s="201">
        <v>0</v>
      </c>
      <c r="AF64" s="202">
        <f t="shared" si="0"/>
        <v>0</v>
      </c>
      <c r="AG64" s="203">
        <f t="shared" si="1"/>
        <v>0.125</v>
      </c>
    </row>
    <row r="65" spans="1:33" s="198" customFormat="1" ht="24.95" x14ac:dyDescent="0.25">
      <c r="A65" s="197">
        <v>10</v>
      </c>
      <c r="B65" s="197" t="s">
        <v>294</v>
      </c>
      <c r="C65" s="197" t="s">
        <v>513</v>
      </c>
      <c r="D65" s="197" t="e">
        <v>#N/A</v>
      </c>
      <c r="E65" s="199" t="s">
        <v>506</v>
      </c>
      <c r="F65" s="199" t="s">
        <v>507</v>
      </c>
      <c r="G65" s="197" t="s">
        <v>514</v>
      </c>
      <c r="H65" s="200" t="s">
        <v>1008</v>
      </c>
      <c r="AE65" s="201">
        <v>0</v>
      </c>
      <c r="AF65" s="202">
        <f t="shared" si="0"/>
        <v>0</v>
      </c>
      <c r="AG65" s="203">
        <f t="shared" si="1"/>
        <v>0.125</v>
      </c>
    </row>
    <row r="66" spans="1:33" s="198" customFormat="1" ht="24.95" x14ac:dyDescent="0.25">
      <c r="A66" s="197">
        <v>10</v>
      </c>
      <c r="B66" s="197" t="s">
        <v>294</v>
      </c>
      <c r="C66" s="197" t="s">
        <v>505</v>
      </c>
      <c r="D66" s="197" t="s">
        <v>432</v>
      </c>
      <c r="E66" s="199" t="s">
        <v>506</v>
      </c>
      <c r="F66" s="199" t="s">
        <v>507</v>
      </c>
      <c r="G66" s="197" t="s">
        <v>515</v>
      </c>
      <c r="H66" s="200" t="s">
        <v>1007</v>
      </c>
      <c r="AE66" s="201">
        <v>0</v>
      </c>
      <c r="AF66" s="202">
        <f t="shared" si="0"/>
        <v>0</v>
      </c>
      <c r="AG66" s="203">
        <f t="shared" si="1"/>
        <v>0.125</v>
      </c>
    </row>
    <row r="67" spans="1:33" s="198" customFormat="1" ht="24.95" x14ac:dyDescent="0.25">
      <c r="A67" s="197">
        <v>10</v>
      </c>
      <c r="B67" s="197" t="s">
        <v>294</v>
      </c>
      <c r="C67" s="197" t="s">
        <v>505</v>
      </c>
      <c r="D67" s="197" t="s">
        <v>394</v>
      </c>
      <c r="E67" s="199" t="s">
        <v>506</v>
      </c>
      <c r="F67" s="199" t="s">
        <v>507</v>
      </c>
      <c r="G67" s="197" t="s">
        <v>516</v>
      </c>
      <c r="H67" s="200" t="s">
        <v>1006</v>
      </c>
      <c r="AE67" s="201">
        <v>0</v>
      </c>
      <c r="AF67" s="202">
        <f t="shared" si="0"/>
        <v>0</v>
      </c>
      <c r="AG67" s="203">
        <f t="shared" si="1"/>
        <v>0.125</v>
      </c>
    </row>
    <row r="68" spans="1:33" s="198" customFormat="1" ht="37.5" x14ac:dyDescent="0.25">
      <c r="A68" s="197">
        <v>10</v>
      </c>
      <c r="B68" s="197" t="s">
        <v>309</v>
      </c>
      <c r="C68" s="197" t="s">
        <v>517</v>
      </c>
      <c r="D68" s="197" t="s">
        <v>394</v>
      </c>
      <c r="E68" s="199" t="s">
        <v>506</v>
      </c>
      <c r="F68" s="199" t="s">
        <v>518</v>
      </c>
      <c r="G68" s="197" t="s">
        <v>519</v>
      </c>
      <c r="H68" s="200" t="s">
        <v>1005</v>
      </c>
      <c r="AE68" s="201">
        <v>0</v>
      </c>
      <c r="AF68" s="202">
        <f t="shared" si="0"/>
        <v>0</v>
      </c>
      <c r="AG68" s="203">
        <f t="shared" si="1"/>
        <v>0.125</v>
      </c>
    </row>
    <row r="69" spans="1:33" s="198" customFormat="1" ht="50.1" x14ac:dyDescent="0.25">
      <c r="A69" s="197">
        <v>11</v>
      </c>
      <c r="B69" s="197" t="s">
        <v>321</v>
      </c>
      <c r="C69" s="197" t="s">
        <v>520</v>
      </c>
      <c r="D69" s="197" t="s">
        <v>432</v>
      </c>
      <c r="E69" s="199" t="s">
        <v>506</v>
      </c>
      <c r="F69" s="199" t="s">
        <v>518</v>
      </c>
      <c r="G69" s="197" t="s">
        <v>521</v>
      </c>
      <c r="H69" s="200" t="s">
        <v>1004</v>
      </c>
      <c r="AE69" s="201">
        <v>0</v>
      </c>
      <c r="AF69" s="202">
        <f t="shared" ref="AF69:AF83" si="2">AE69*100*AG69</f>
        <v>0</v>
      </c>
      <c r="AG69" s="203">
        <f t="shared" ref="AG69:AG83" si="3" xml:space="preserve"> 1/COUNTIF(A$1:A$311,A69)</f>
        <v>0.33333333333333331</v>
      </c>
    </row>
    <row r="70" spans="1:33" s="198" customFormat="1" ht="102" x14ac:dyDescent="0.2">
      <c r="A70" s="197">
        <v>11</v>
      </c>
      <c r="B70" s="197" t="s">
        <v>321</v>
      </c>
      <c r="C70" s="197" t="s">
        <v>520</v>
      </c>
      <c r="D70" s="199" t="s">
        <v>394</v>
      </c>
      <c r="E70" s="199" t="s">
        <v>522</v>
      </c>
      <c r="F70" s="199" t="s">
        <v>523</v>
      </c>
      <c r="G70" s="197" t="s">
        <v>524</v>
      </c>
      <c r="H70" s="200" t="s">
        <v>1003</v>
      </c>
      <c r="AE70" s="201">
        <v>0</v>
      </c>
      <c r="AF70" s="202">
        <f t="shared" si="2"/>
        <v>0</v>
      </c>
      <c r="AG70" s="203">
        <f t="shared" si="3"/>
        <v>0.33333333333333331</v>
      </c>
    </row>
    <row r="71" spans="1:33" s="198" customFormat="1" ht="87.6" x14ac:dyDescent="0.25">
      <c r="A71" s="197">
        <v>11</v>
      </c>
      <c r="B71" s="197" t="s">
        <v>325</v>
      </c>
      <c r="C71" s="197" t="s">
        <v>525</v>
      </c>
      <c r="D71" s="197" t="s">
        <v>394</v>
      </c>
      <c r="E71" s="199" t="s">
        <v>522</v>
      </c>
      <c r="F71" s="199" t="s">
        <v>523</v>
      </c>
      <c r="G71" s="197" t="s">
        <v>526</v>
      </c>
      <c r="H71" s="200" t="s">
        <v>1002</v>
      </c>
      <c r="AE71" s="201">
        <v>0</v>
      </c>
      <c r="AF71" s="202">
        <f t="shared" si="2"/>
        <v>0</v>
      </c>
      <c r="AG71" s="203">
        <f t="shared" si="3"/>
        <v>0.33333333333333331</v>
      </c>
    </row>
    <row r="72" spans="1:33" s="198" customFormat="1" ht="87.6" x14ac:dyDescent="0.25">
      <c r="A72" s="197">
        <v>12</v>
      </c>
      <c r="B72" s="197" t="s">
        <v>334</v>
      </c>
      <c r="C72" s="197" t="s">
        <v>527</v>
      </c>
      <c r="D72" s="197" t="s">
        <v>394</v>
      </c>
      <c r="E72" s="199" t="s">
        <v>522</v>
      </c>
      <c r="F72" s="199" t="s">
        <v>528</v>
      </c>
      <c r="G72" s="197" t="s">
        <v>529</v>
      </c>
      <c r="H72" s="200" t="s">
        <v>1000</v>
      </c>
      <c r="AE72" s="201">
        <v>0</v>
      </c>
      <c r="AF72" s="202">
        <f t="shared" si="2"/>
        <v>0</v>
      </c>
      <c r="AG72" s="203">
        <f t="shared" si="3"/>
        <v>0.33333333333333331</v>
      </c>
    </row>
    <row r="73" spans="1:33" s="198" customFormat="1" ht="62.45" x14ac:dyDescent="0.25">
      <c r="A73" s="197">
        <v>12</v>
      </c>
      <c r="B73" s="197" t="s">
        <v>334</v>
      </c>
      <c r="C73" s="197" t="s">
        <v>530</v>
      </c>
      <c r="D73" s="197" t="s">
        <v>394</v>
      </c>
      <c r="E73" s="199" t="s">
        <v>531</v>
      </c>
      <c r="F73" s="199" t="s">
        <v>532</v>
      </c>
      <c r="G73" s="197" t="s">
        <v>533</v>
      </c>
      <c r="H73" s="200" t="s">
        <v>1001</v>
      </c>
      <c r="AE73" s="201">
        <v>0</v>
      </c>
      <c r="AF73" s="202">
        <f t="shared" si="2"/>
        <v>0</v>
      </c>
      <c r="AG73" s="203">
        <f t="shared" si="3"/>
        <v>0.33333333333333331</v>
      </c>
    </row>
    <row r="74" spans="1:33" s="198" customFormat="1" ht="50.1" x14ac:dyDescent="0.25">
      <c r="A74" s="197">
        <v>12</v>
      </c>
      <c r="B74" s="197" t="s">
        <v>334</v>
      </c>
      <c r="C74" s="197" t="s">
        <v>520</v>
      </c>
      <c r="D74" s="197" t="s">
        <v>394</v>
      </c>
      <c r="E74" s="199" t="s">
        <v>531</v>
      </c>
      <c r="F74" s="199" t="s">
        <v>532</v>
      </c>
      <c r="G74" s="197" t="s">
        <v>534</v>
      </c>
      <c r="H74" s="200" t="s">
        <v>999</v>
      </c>
      <c r="AE74" s="201">
        <v>0</v>
      </c>
      <c r="AF74" s="202">
        <f t="shared" si="2"/>
        <v>0</v>
      </c>
      <c r="AG74" s="203">
        <f t="shared" si="3"/>
        <v>0.33333333333333331</v>
      </c>
    </row>
    <row r="75" spans="1:33" s="198" customFormat="1" ht="50.1" x14ac:dyDescent="0.25">
      <c r="A75" s="197">
        <v>13</v>
      </c>
      <c r="B75" s="197" t="s">
        <v>535</v>
      </c>
      <c r="C75" s="197" t="s">
        <v>536</v>
      </c>
      <c r="D75" s="197" t="s">
        <v>394</v>
      </c>
      <c r="E75" s="199" t="s">
        <v>531</v>
      </c>
      <c r="F75" s="199" t="s">
        <v>532</v>
      </c>
      <c r="G75" s="197" t="s">
        <v>537</v>
      </c>
      <c r="H75" s="200" t="s">
        <v>998</v>
      </c>
      <c r="AE75" s="201">
        <v>0</v>
      </c>
      <c r="AF75" s="202">
        <f t="shared" si="2"/>
        <v>0</v>
      </c>
      <c r="AG75" s="203">
        <f t="shared" si="3"/>
        <v>0.2</v>
      </c>
    </row>
    <row r="76" spans="1:33" s="198" customFormat="1" ht="102" x14ac:dyDescent="0.2">
      <c r="A76" s="197">
        <v>13</v>
      </c>
      <c r="B76" s="197" t="s">
        <v>535</v>
      </c>
      <c r="C76" s="197" t="s">
        <v>539</v>
      </c>
      <c r="D76" s="197" t="s">
        <v>394</v>
      </c>
      <c r="E76" s="199" t="s">
        <v>540</v>
      </c>
      <c r="F76" s="199" t="s">
        <v>541</v>
      </c>
      <c r="G76" s="197" t="s">
        <v>542</v>
      </c>
      <c r="H76" s="200" t="s">
        <v>997</v>
      </c>
      <c r="AE76" s="201">
        <v>0</v>
      </c>
      <c r="AF76" s="202">
        <f t="shared" si="2"/>
        <v>0</v>
      </c>
      <c r="AG76" s="203">
        <f t="shared" si="3"/>
        <v>0.2</v>
      </c>
    </row>
    <row r="77" spans="1:33" s="198" customFormat="1" ht="76.5" x14ac:dyDescent="0.2">
      <c r="A77" s="197">
        <v>13</v>
      </c>
      <c r="B77" s="197" t="s">
        <v>535</v>
      </c>
      <c r="C77" s="197" t="s">
        <v>543</v>
      </c>
      <c r="D77" s="197" t="s">
        <v>394</v>
      </c>
      <c r="E77" s="199" t="s">
        <v>540</v>
      </c>
      <c r="F77" s="199" t="s">
        <v>541</v>
      </c>
      <c r="G77" s="197" t="s">
        <v>544</v>
      </c>
      <c r="H77" s="200" t="s">
        <v>545</v>
      </c>
      <c r="AE77" s="201">
        <v>0</v>
      </c>
      <c r="AF77" s="202">
        <f t="shared" si="2"/>
        <v>0</v>
      </c>
      <c r="AG77" s="203">
        <f t="shared" si="3"/>
        <v>0.2</v>
      </c>
    </row>
    <row r="78" spans="1:33" s="198" customFormat="1" ht="76.5" x14ac:dyDescent="0.2">
      <c r="A78" s="197">
        <v>13</v>
      </c>
      <c r="B78" s="197" t="s">
        <v>546</v>
      </c>
      <c r="C78" s="197" t="s">
        <v>547</v>
      </c>
      <c r="D78" s="197" t="s">
        <v>394</v>
      </c>
      <c r="E78" s="199" t="s">
        <v>540</v>
      </c>
      <c r="F78" s="199" t="s">
        <v>541</v>
      </c>
      <c r="G78" s="197" t="s">
        <v>548</v>
      </c>
      <c r="H78" s="200" t="s">
        <v>995</v>
      </c>
      <c r="AE78" s="201">
        <v>0</v>
      </c>
      <c r="AF78" s="202">
        <f t="shared" si="2"/>
        <v>0</v>
      </c>
      <c r="AG78" s="203">
        <f t="shared" si="3"/>
        <v>0.2</v>
      </c>
    </row>
    <row r="79" spans="1:33" s="198" customFormat="1" ht="51" x14ac:dyDescent="0.2">
      <c r="A79" s="197">
        <v>13</v>
      </c>
      <c r="B79" s="197" t="s">
        <v>546</v>
      </c>
      <c r="C79" s="197" t="s">
        <v>550</v>
      </c>
      <c r="D79" s="197" t="s">
        <v>394</v>
      </c>
      <c r="E79" s="199" t="s">
        <v>540</v>
      </c>
      <c r="F79" s="199" t="s">
        <v>551</v>
      </c>
      <c r="G79" s="197" t="s">
        <v>552</v>
      </c>
      <c r="H79" s="200" t="s">
        <v>996</v>
      </c>
      <c r="AE79" s="201">
        <v>0</v>
      </c>
      <c r="AF79" s="202">
        <f t="shared" si="2"/>
        <v>0</v>
      </c>
      <c r="AG79" s="203">
        <f t="shared" si="3"/>
        <v>0.2</v>
      </c>
    </row>
    <row r="80" spans="1:33" s="198" customFormat="1" ht="38.25" x14ac:dyDescent="0.2">
      <c r="A80" s="197">
        <v>14</v>
      </c>
      <c r="B80" s="197" t="s">
        <v>546</v>
      </c>
      <c r="C80" s="197" t="s">
        <v>554</v>
      </c>
      <c r="D80" s="197" t="s">
        <v>394</v>
      </c>
      <c r="E80" s="199" t="s">
        <v>540</v>
      </c>
      <c r="F80" s="199" t="s">
        <v>551</v>
      </c>
      <c r="G80" s="197" t="s">
        <v>555</v>
      </c>
      <c r="H80" s="200" t="s">
        <v>994</v>
      </c>
      <c r="AE80" s="201">
        <v>0</v>
      </c>
      <c r="AF80" s="202">
        <f t="shared" si="2"/>
        <v>0</v>
      </c>
      <c r="AG80" s="203">
        <f t="shared" si="3"/>
        <v>0.5</v>
      </c>
    </row>
    <row r="81" spans="1:33" s="198" customFormat="1" ht="38.25" x14ac:dyDescent="0.2">
      <c r="A81" s="197">
        <v>14</v>
      </c>
      <c r="B81" s="197" t="s">
        <v>557</v>
      </c>
      <c r="C81" s="197" t="s">
        <v>558</v>
      </c>
      <c r="D81" s="197" t="s">
        <v>394</v>
      </c>
      <c r="E81" s="199" t="s">
        <v>559</v>
      </c>
      <c r="F81" s="199" t="s">
        <v>551</v>
      </c>
      <c r="G81" s="197" t="s">
        <v>560</v>
      </c>
      <c r="H81" s="200" t="s">
        <v>993</v>
      </c>
      <c r="AE81" s="201">
        <v>0</v>
      </c>
      <c r="AF81" s="202">
        <f t="shared" si="2"/>
        <v>0</v>
      </c>
      <c r="AG81" s="203">
        <f t="shared" si="3"/>
        <v>0.5</v>
      </c>
    </row>
    <row r="82" spans="1:33" s="198" customFormat="1" ht="37.5" x14ac:dyDescent="0.25">
      <c r="A82" s="197">
        <v>15</v>
      </c>
      <c r="B82" s="197" t="s">
        <v>562</v>
      </c>
      <c r="C82" s="197" t="s">
        <v>563</v>
      </c>
      <c r="D82" s="197" t="s">
        <v>394</v>
      </c>
      <c r="E82" s="199" t="s">
        <v>564</v>
      </c>
      <c r="F82" s="199" t="s">
        <v>565</v>
      </c>
      <c r="G82" s="197" t="s">
        <v>566</v>
      </c>
      <c r="H82" s="200" t="s">
        <v>992</v>
      </c>
      <c r="AE82" s="201">
        <v>0</v>
      </c>
      <c r="AF82" s="202">
        <f t="shared" si="2"/>
        <v>0</v>
      </c>
      <c r="AG82" s="203">
        <f t="shared" si="3"/>
        <v>0.5</v>
      </c>
    </row>
    <row r="83" spans="1:33" s="198" customFormat="1" ht="155.1" x14ac:dyDescent="0.25">
      <c r="A83" s="197">
        <v>15</v>
      </c>
      <c r="B83" s="197" t="s">
        <v>562</v>
      </c>
      <c r="C83" s="197" t="s">
        <v>563</v>
      </c>
      <c r="D83" s="197" t="s">
        <v>394</v>
      </c>
      <c r="E83" s="199" t="s">
        <v>564</v>
      </c>
      <c r="F83" s="199" t="s">
        <v>565</v>
      </c>
      <c r="G83" s="197" t="s">
        <v>568</v>
      </c>
      <c r="H83" s="200" t="s">
        <v>991</v>
      </c>
      <c r="AE83" s="201">
        <v>0</v>
      </c>
      <c r="AF83" s="202">
        <f t="shared" si="2"/>
        <v>0</v>
      </c>
      <c r="AG83" s="203">
        <f t="shared" si="3"/>
        <v>0.5</v>
      </c>
    </row>
    <row r="84" spans="1:33" ht="14.1" x14ac:dyDescent="0.3">
      <c r="AF84" s="196"/>
    </row>
    <row r="85" spans="1:33" ht="14.1" x14ac:dyDescent="0.3">
      <c r="AF85" s="196"/>
    </row>
    <row r="86" spans="1:33" ht="14.1" x14ac:dyDescent="0.3">
      <c r="AF86" s="196"/>
    </row>
    <row r="87" spans="1:33" ht="14.1" x14ac:dyDescent="0.3">
      <c r="AF87" s="196"/>
    </row>
    <row r="88" spans="1:33" ht="14.1" x14ac:dyDescent="0.3">
      <c r="AF88" s="196"/>
    </row>
    <row r="89" spans="1:33" ht="14.1" x14ac:dyDescent="0.3">
      <c r="AF89" s="196"/>
    </row>
    <row r="90" spans="1:33" ht="14.1" x14ac:dyDescent="0.3">
      <c r="AF90" s="196"/>
    </row>
    <row r="91" spans="1:33" ht="14.1" x14ac:dyDescent="0.3">
      <c r="AF91" s="196"/>
    </row>
    <row r="92" spans="1:33" x14ac:dyDescent="0.2">
      <c r="AF92" s="196"/>
    </row>
    <row r="93" spans="1:33" x14ac:dyDescent="0.2">
      <c r="AF93" s="196"/>
    </row>
    <row r="94" spans="1:33" x14ac:dyDescent="0.2">
      <c r="AF94" s="196"/>
    </row>
    <row r="95" spans="1:33" x14ac:dyDescent="0.2">
      <c r="AF95" s="196"/>
    </row>
    <row r="96" spans="1:33" x14ac:dyDescent="0.2">
      <c r="AF96" s="196"/>
    </row>
    <row r="97" spans="32:32" x14ac:dyDescent="0.2">
      <c r="AF97" s="196"/>
    </row>
    <row r="98" spans="32:32" x14ac:dyDescent="0.2">
      <c r="AF98" s="196"/>
    </row>
    <row r="99" spans="32:32" x14ac:dyDescent="0.2">
      <c r="AF99" s="196"/>
    </row>
    <row r="100" spans="32:32" x14ac:dyDescent="0.2">
      <c r="AF100" s="196"/>
    </row>
    <row r="101" spans="32:32" x14ac:dyDescent="0.2">
      <c r="AF101" s="196"/>
    </row>
    <row r="102" spans="32:32" x14ac:dyDescent="0.2">
      <c r="AF102" s="196"/>
    </row>
    <row r="103" spans="32:32" x14ac:dyDescent="0.2">
      <c r="AF103" s="196"/>
    </row>
    <row r="104" spans="32:32" x14ac:dyDescent="0.2">
      <c r="AF104" s="196"/>
    </row>
    <row r="105" spans="32:32" x14ac:dyDescent="0.2">
      <c r="AF105" s="196"/>
    </row>
    <row r="106" spans="32:32" x14ac:dyDescent="0.2">
      <c r="AF106" s="196"/>
    </row>
    <row r="107" spans="32:32" x14ac:dyDescent="0.2">
      <c r="AF107" s="196"/>
    </row>
    <row r="108" spans="32:32" x14ac:dyDescent="0.2">
      <c r="AF108" s="196"/>
    </row>
    <row r="109" spans="32:32" x14ac:dyDescent="0.2">
      <c r="AF109" s="196"/>
    </row>
    <row r="110" spans="32:32" x14ac:dyDescent="0.2">
      <c r="AF110" s="196"/>
    </row>
    <row r="111" spans="32:32" x14ac:dyDescent="0.2">
      <c r="AF111" s="196"/>
    </row>
    <row r="112" spans="32:32" x14ac:dyDescent="0.2">
      <c r="AF112" s="196"/>
    </row>
    <row r="113" spans="32:32" x14ac:dyDescent="0.2">
      <c r="AF113" s="196"/>
    </row>
    <row r="114" spans="32:32" x14ac:dyDescent="0.2">
      <c r="AF114" s="196"/>
    </row>
    <row r="115" spans="32:32" x14ac:dyDescent="0.2">
      <c r="AF115" s="196"/>
    </row>
    <row r="116" spans="32:32" x14ac:dyDescent="0.2">
      <c r="AF116" s="196"/>
    </row>
    <row r="117" spans="32:32" x14ac:dyDescent="0.2">
      <c r="AF117" s="196"/>
    </row>
    <row r="118" spans="32:32" x14ac:dyDescent="0.2">
      <c r="AF118" s="196"/>
    </row>
    <row r="119" spans="32:32" x14ac:dyDescent="0.2">
      <c r="AF119" s="196"/>
    </row>
    <row r="120" spans="32:32" x14ac:dyDescent="0.2">
      <c r="AF120" s="196"/>
    </row>
    <row r="121" spans="32:32" x14ac:dyDescent="0.2">
      <c r="AF121" s="196"/>
    </row>
    <row r="122" spans="32:32" x14ac:dyDescent="0.2">
      <c r="AF122" s="196"/>
    </row>
    <row r="123" spans="32:32" x14ac:dyDescent="0.2">
      <c r="AF123" s="196"/>
    </row>
    <row r="124" spans="32:32" x14ac:dyDescent="0.2">
      <c r="AF124" s="196"/>
    </row>
    <row r="125" spans="32:32" x14ac:dyDescent="0.2">
      <c r="AF125" s="196"/>
    </row>
    <row r="126" spans="32:32" x14ac:dyDescent="0.2">
      <c r="AF126" s="196"/>
    </row>
    <row r="127" spans="32:32" x14ac:dyDescent="0.2">
      <c r="AF127" s="196"/>
    </row>
    <row r="128" spans="32:32" x14ac:dyDescent="0.2">
      <c r="AF128" s="196"/>
    </row>
    <row r="129" spans="32:32" x14ac:dyDescent="0.2">
      <c r="AF129" s="196"/>
    </row>
    <row r="130" spans="32:32" x14ac:dyDescent="0.2">
      <c r="AF130" s="196"/>
    </row>
    <row r="131" spans="32:32" x14ac:dyDescent="0.2">
      <c r="AF131" s="196"/>
    </row>
    <row r="132" spans="32:32" x14ac:dyDescent="0.2">
      <c r="AF132" s="196"/>
    </row>
    <row r="133" spans="32:32" x14ac:dyDescent="0.2">
      <c r="AF133" s="196"/>
    </row>
    <row r="134" spans="32:32" x14ac:dyDescent="0.2">
      <c r="AF134" s="196"/>
    </row>
    <row r="135" spans="32:32" x14ac:dyDescent="0.2">
      <c r="AF135" s="196"/>
    </row>
    <row r="136" spans="32:32" x14ac:dyDescent="0.2">
      <c r="AF136" s="196"/>
    </row>
    <row r="137" spans="32:32" x14ac:dyDescent="0.2">
      <c r="AF137" s="196"/>
    </row>
    <row r="138" spans="32:32" x14ac:dyDescent="0.2">
      <c r="AF138" s="196"/>
    </row>
    <row r="139" spans="32:32" x14ac:dyDescent="0.2">
      <c r="AF139" s="196"/>
    </row>
    <row r="140" spans="32:32" x14ac:dyDescent="0.2">
      <c r="AF140" s="196"/>
    </row>
    <row r="141" spans="32:32" x14ac:dyDescent="0.2">
      <c r="AF141" s="196"/>
    </row>
    <row r="142" spans="32:32" x14ac:dyDescent="0.2">
      <c r="AF142" s="196"/>
    </row>
    <row r="143" spans="32:32" x14ac:dyDescent="0.2">
      <c r="AF143" s="196"/>
    </row>
    <row r="144" spans="32:32" x14ac:dyDescent="0.2">
      <c r="AF144" s="196"/>
    </row>
    <row r="145" spans="32:32" x14ac:dyDescent="0.2">
      <c r="AF145" s="196"/>
    </row>
    <row r="146" spans="32:32" x14ac:dyDescent="0.2">
      <c r="AF146" s="196"/>
    </row>
    <row r="147" spans="32:32" x14ac:dyDescent="0.2">
      <c r="AF147" s="196"/>
    </row>
    <row r="148" spans="32:32" x14ac:dyDescent="0.2">
      <c r="AF148" s="196"/>
    </row>
    <row r="149" spans="32:32" x14ac:dyDescent="0.2">
      <c r="AF149" s="196"/>
    </row>
    <row r="150" spans="32:32" x14ac:dyDescent="0.2">
      <c r="AF150" s="196"/>
    </row>
    <row r="151" spans="32:32" x14ac:dyDescent="0.2">
      <c r="AF151" s="196"/>
    </row>
    <row r="152" spans="32:32" x14ac:dyDescent="0.2">
      <c r="AF152" s="196"/>
    </row>
    <row r="153" spans="32:32" x14ac:dyDescent="0.2">
      <c r="AF153" s="196"/>
    </row>
    <row r="154" spans="32:32" x14ac:dyDescent="0.2">
      <c r="AF154" s="196"/>
    </row>
    <row r="155" spans="32:32" x14ac:dyDescent="0.2">
      <c r="AF155" s="196"/>
    </row>
    <row r="156" spans="32:32" x14ac:dyDescent="0.2">
      <c r="AF156" s="196"/>
    </row>
    <row r="157" spans="32:32" x14ac:dyDescent="0.2">
      <c r="AF157" s="196"/>
    </row>
    <row r="158" spans="32:32" x14ac:dyDescent="0.2">
      <c r="AF158" s="196"/>
    </row>
    <row r="159" spans="32:32" x14ac:dyDescent="0.2">
      <c r="AF159" s="196"/>
    </row>
    <row r="160" spans="32:32" x14ac:dyDescent="0.2">
      <c r="AF160" s="196"/>
    </row>
    <row r="161" spans="32:32" x14ac:dyDescent="0.2">
      <c r="AF161" s="196"/>
    </row>
    <row r="162" spans="32:32" x14ac:dyDescent="0.2">
      <c r="AF162" s="196"/>
    </row>
    <row r="163" spans="32:32" x14ac:dyDescent="0.2">
      <c r="AF163" s="196"/>
    </row>
    <row r="164" spans="32:32" x14ac:dyDescent="0.2">
      <c r="AF164" s="196"/>
    </row>
    <row r="165" spans="32:32" x14ac:dyDescent="0.2">
      <c r="AF165" s="196"/>
    </row>
    <row r="166" spans="32:32" x14ac:dyDescent="0.2">
      <c r="AF166" s="196"/>
    </row>
    <row r="167" spans="32:32" x14ac:dyDescent="0.2">
      <c r="AF167" s="196"/>
    </row>
    <row r="168" spans="32:32" x14ac:dyDescent="0.2">
      <c r="AF168" s="196"/>
    </row>
    <row r="169" spans="32:32" x14ac:dyDescent="0.2">
      <c r="AF169" s="196"/>
    </row>
    <row r="170" spans="32:32" x14ac:dyDescent="0.2">
      <c r="AF170" s="196"/>
    </row>
    <row r="171" spans="32:32" x14ac:dyDescent="0.2">
      <c r="AF171" s="196"/>
    </row>
    <row r="172" spans="32:32" x14ac:dyDescent="0.2">
      <c r="AF172" s="196"/>
    </row>
    <row r="173" spans="32:32" x14ac:dyDescent="0.2">
      <c r="AF173" s="196"/>
    </row>
    <row r="174" spans="32:32" x14ac:dyDescent="0.2">
      <c r="AF174" s="196"/>
    </row>
    <row r="175" spans="32:32" x14ac:dyDescent="0.2">
      <c r="AF175" s="196"/>
    </row>
    <row r="176" spans="32:32" x14ac:dyDescent="0.2">
      <c r="AF176" s="196"/>
    </row>
    <row r="177" spans="32:32" x14ac:dyDescent="0.2">
      <c r="AF177" s="196"/>
    </row>
    <row r="178" spans="32:32" x14ac:dyDescent="0.2">
      <c r="AF178" s="196"/>
    </row>
    <row r="179" spans="32:32" x14ac:dyDescent="0.2">
      <c r="AF179" s="196"/>
    </row>
    <row r="180" spans="32:32" x14ac:dyDescent="0.2">
      <c r="AF180" s="196"/>
    </row>
    <row r="181" spans="32:32" x14ac:dyDescent="0.2">
      <c r="AF181" s="196"/>
    </row>
    <row r="182" spans="32:32" x14ac:dyDescent="0.2">
      <c r="AF182" s="196"/>
    </row>
    <row r="183" spans="32:32" x14ac:dyDescent="0.2">
      <c r="AF183" s="196"/>
    </row>
    <row r="184" spans="32:32" x14ac:dyDescent="0.2">
      <c r="AF184" s="196"/>
    </row>
    <row r="185" spans="32:32" x14ac:dyDescent="0.2">
      <c r="AF185" s="196"/>
    </row>
    <row r="186" spans="32:32" x14ac:dyDescent="0.2">
      <c r="AF186" s="196"/>
    </row>
    <row r="187" spans="32:32" x14ac:dyDescent="0.2">
      <c r="AF187" s="196"/>
    </row>
    <row r="188" spans="32:32" x14ac:dyDescent="0.2">
      <c r="AF188" s="196"/>
    </row>
    <row r="189" spans="32:32" x14ac:dyDescent="0.2">
      <c r="AF189" s="196"/>
    </row>
    <row r="190" spans="32:32" x14ac:dyDescent="0.2">
      <c r="AF190" s="196"/>
    </row>
    <row r="191" spans="32:32" x14ac:dyDescent="0.2">
      <c r="AF191" s="196"/>
    </row>
    <row r="192" spans="32:32" x14ac:dyDescent="0.2">
      <c r="AF192" s="196"/>
    </row>
    <row r="193" spans="32:32" x14ac:dyDescent="0.2">
      <c r="AF193" s="196"/>
    </row>
    <row r="194" spans="32:32" x14ac:dyDescent="0.2">
      <c r="AF194" s="196"/>
    </row>
    <row r="195" spans="32:32" x14ac:dyDescent="0.2">
      <c r="AF195" s="196"/>
    </row>
    <row r="196" spans="32:32" x14ac:dyDescent="0.2">
      <c r="AF196" s="196"/>
    </row>
    <row r="197" spans="32:32" x14ac:dyDescent="0.2">
      <c r="AF197" s="196"/>
    </row>
    <row r="198" spans="32:32" x14ac:dyDescent="0.2">
      <c r="AF198" s="196"/>
    </row>
    <row r="199" spans="32:32" x14ac:dyDescent="0.2">
      <c r="AF199" s="196"/>
    </row>
    <row r="200" spans="32:32" x14ac:dyDescent="0.2">
      <c r="AF200" s="196"/>
    </row>
    <row r="201" spans="32:32" x14ac:dyDescent="0.2">
      <c r="AF201" s="196"/>
    </row>
    <row r="202" spans="32:32" x14ac:dyDescent="0.2">
      <c r="AF202" s="196"/>
    </row>
    <row r="203" spans="32:32" x14ac:dyDescent="0.2">
      <c r="AF203" s="196"/>
    </row>
    <row r="204" spans="32:32" x14ac:dyDescent="0.2">
      <c r="AF204" s="196"/>
    </row>
    <row r="205" spans="32:32" x14ac:dyDescent="0.2">
      <c r="AF205" s="196"/>
    </row>
    <row r="206" spans="32:32" x14ac:dyDescent="0.2">
      <c r="AF206" s="196"/>
    </row>
    <row r="207" spans="32:32" x14ac:dyDescent="0.2">
      <c r="AF207" s="196"/>
    </row>
    <row r="208" spans="32:32" x14ac:dyDescent="0.2">
      <c r="AF208" s="196"/>
    </row>
    <row r="209" spans="32:32" x14ac:dyDescent="0.2">
      <c r="AF209" s="196"/>
    </row>
    <row r="210" spans="32:32" x14ac:dyDescent="0.2">
      <c r="AF210" s="196"/>
    </row>
    <row r="211" spans="32:32" x14ac:dyDescent="0.2">
      <c r="AF211" s="196"/>
    </row>
    <row r="212" spans="32:32" x14ac:dyDescent="0.2">
      <c r="AF212" s="196"/>
    </row>
    <row r="213" spans="32:32" x14ac:dyDescent="0.2">
      <c r="AF213" s="196"/>
    </row>
    <row r="214" spans="32:32" x14ac:dyDescent="0.2">
      <c r="AF214" s="196"/>
    </row>
    <row r="215" spans="32:32" x14ac:dyDescent="0.2">
      <c r="AF215" s="196"/>
    </row>
    <row r="216" spans="32:32" x14ac:dyDescent="0.2">
      <c r="AF216" s="196"/>
    </row>
    <row r="217" spans="32:32" x14ac:dyDescent="0.2">
      <c r="AF217" s="196"/>
    </row>
    <row r="218" spans="32:32" x14ac:dyDescent="0.2">
      <c r="AF218" s="196"/>
    </row>
    <row r="219" spans="32:32" x14ac:dyDescent="0.2">
      <c r="AF219" s="196"/>
    </row>
    <row r="220" spans="32:32" x14ac:dyDescent="0.2">
      <c r="AF220" s="196"/>
    </row>
    <row r="221" spans="32:32" x14ac:dyDescent="0.2">
      <c r="AF221" s="196"/>
    </row>
    <row r="222" spans="32:32" x14ac:dyDescent="0.2">
      <c r="AF222" s="196"/>
    </row>
    <row r="223" spans="32:32" x14ac:dyDescent="0.2">
      <c r="AF223" s="196"/>
    </row>
    <row r="224" spans="32:32" x14ac:dyDescent="0.2">
      <c r="AF224" s="196"/>
    </row>
    <row r="225" spans="32:32" x14ac:dyDescent="0.2">
      <c r="AF225" s="196"/>
    </row>
    <row r="226" spans="32:32" x14ac:dyDescent="0.2">
      <c r="AF226" s="196"/>
    </row>
    <row r="227" spans="32:32" x14ac:dyDescent="0.2">
      <c r="AF227" s="196"/>
    </row>
    <row r="228" spans="32:32" x14ac:dyDescent="0.2">
      <c r="AF228" s="196"/>
    </row>
    <row r="229" spans="32:32" x14ac:dyDescent="0.2">
      <c r="AF229" s="196"/>
    </row>
    <row r="230" spans="32:32" x14ac:dyDescent="0.2">
      <c r="AF230" s="196"/>
    </row>
    <row r="231" spans="32:32" x14ac:dyDescent="0.2">
      <c r="AF231" s="196"/>
    </row>
    <row r="232" spans="32:32" x14ac:dyDescent="0.2">
      <c r="AF232" s="196"/>
    </row>
    <row r="233" spans="32:32" x14ac:dyDescent="0.2">
      <c r="AF233" s="196"/>
    </row>
    <row r="234" spans="32:32" x14ac:dyDescent="0.2">
      <c r="AF234" s="196"/>
    </row>
    <row r="235" spans="32:32" x14ac:dyDescent="0.2">
      <c r="AF235" s="196"/>
    </row>
    <row r="236" spans="32:32" x14ac:dyDescent="0.2">
      <c r="AF236" s="196"/>
    </row>
    <row r="237" spans="32:32" x14ac:dyDescent="0.2">
      <c r="AF237" s="196"/>
    </row>
    <row r="238" spans="32:32" x14ac:dyDescent="0.2">
      <c r="AF238" s="196"/>
    </row>
    <row r="239" spans="32:32" x14ac:dyDescent="0.2">
      <c r="AF239" s="196"/>
    </row>
    <row r="240" spans="32:32" x14ac:dyDescent="0.2">
      <c r="AF240" s="196"/>
    </row>
    <row r="241" spans="32:32" x14ac:dyDescent="0.2">
      <c r="AF241" s="196"/>
    </row>
    <row r="242" spans="32:32" x14ac:dyDescent="0.2">
      <c r="AF242" s="196"/>
    </row>
    <row r="243" spans="32:32" x14ac:dyDescent="0.2">
      <c r="AF243" s="196"/>
    </row>
    <row r="244" spans="32:32" x14ac:dyDescent="0.2">
      <c r="AF244" s="196"/>
    </row>
    <row r="245" spans="32:32" x14ac:dyDescent="0.2">
      <c r="AF245" s="196"/>
    </row>
    <row r="246" spans="32:32" x14ac:dyDescent="0.2">
      <c r="AF246" s="196"/>
    </row>
    <row r="247" spans="32:32" x14ac:dyDescent="0.2">
      <c r="AF247" s="196"/>
    </row>
    <row r="248" spans="32:32" x14ac:dyDescent="0.2">
      <c r="AF248" s="196"/>
    </row>
    <row r="249" spans="32:32" x14ac:dyDescent="0.2">
      <c r="AF249" s="196"/>
    </row>
    <row r="250" spans="32:32" x14ac:dyDescent="0.2">
      <c r="AF250" s="196"/>
    </row>
    <row r="251" spans="32:32" x14ac:dyDescent="0.2">
      <c r="AF251" s="196"/>
    </row>
  </sheetData>
  <mergeCells count="7">
    <mergeCell ref="J2:M2"/>
    <mergeCell ref="X2:AC2"/>
    <mergeCell ref="X1:AC1"/>
    <mergeCell ref="P1:S1"/>
    <mergeCell ref="AE2:AG2"/>
    <mergeCell ref="T2:W2"/>
    <mergeCell ref="Q2:S2"/>
  </mergeCell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x14:formula1>
            <xm:f>_Status!#REF!</xm:f>
          </x14:formula1>
          <xm:sqref>N5:N10 J4:M83 N23:N24 N26 N28 N31 N35 N39 N41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17"/>
  <sheetViews>
    <sheetView zoomScaleNormal="100" workbookViewId="0">
      <pane ySplit="1" topLeftCell="A2" activePane="bottomLeft" state="frozen"/>
      <selection pane="bottomLeft" activeCell="E31" sqref="E31"/>
    </sheetView>
  </sheetViews>
  <sheetFormatPr defaultColWidth="8.85546875" defaultRowHeight="14.25" x14ac:dyDescent="0.2"/>
  <cols>
    <col min="1" max="1" width="7.85546875" style="188" customWidth="1"/>
    <col min="2" max="3" width="3.28515625" style="190" customWidth="1"/>
    <col min="4" max="4" width="8.85546875" style="190" bestFit="1" customWidth="1"/>
    <col min="5" max="5" width="123.7109375" style="212" customWidth="1"/>
    <col min="6" max="6" width="14.42578125" style="212" customWidth="1"/>
    <col min="7" max="8" width="8.7109375" style="212" customWidth="1"/>
    <col min="9" max="9" width="20.7109375" style="212" bestFit="1" customWidth="1"/>
    <col min="10" max="10" width="7.7109375" style="188" customWidth="1"/>
    <col min="11" max="11" width="3.5703125" style="188" bestFit="1" customWidth="1"/>
    <col min="12" max="13" width="3.5703125" style="188" customWidth="1"/>
    <col min="14" max="14" width="53.28515625" style="213" customWidth="1"/>
    <col min="15" max="16384" width="8.85546875" style="190"/>
  </cols>
  <sheetData>
    <row r="1" spans="1:14" s="260" customFormat="1" ht="132.6" customHeight="1" thickTop="1" x14ac:dyDescent="0.3">
      <c r="A1" s="255" t="s">
        <v>986</v>
      </c>
      <c r="B1" s="256" t="s">
        <v>361</v>
      </c>
      <c r="C1" s="256" t="s">
        <v>362</v>
      </c>
      <c r="D1" s="256" t="s">
        <v>363</v>
      </c>
      <c r="E1" s="257" t="s">
        <v>363</v>
      </c>
      <c r="F1" s="257" t="s">
        <v>985</v>
      </c>
      <c r="G1" s="258" t="s">
        <v>610</v>
      </c>
      <c r="H1" s="258" t="s">
        <v>611</v>
      </c>
      <c r="I1" s="257" t="s">
        <v>612</v>
      </c>
      <c r="J1" s="256" t="s">
        <v>613</v>
      </c>
      <c r="K1" s="256" t="s">
        <v>614</v>
      </c>
      <c r="L1" s="256" t="s">
        <v>373</v>
      </c>
      <c r="M1" s="256" t="s">
        <v>615</v>
      </c>
      <c r="N1" s="259" t="s">
        <v>184</v>
      </c>
    </row>
    <row r="2" spans="1:14" ht="14.1" x14ac:dyDescent="0.3">
      <c r="A2" s="214"/>
      <c r="B2" s="215" t="s">
        <v>616</v>
      </c>
      <c r="C2" s="216"/>
      <c r="D2" s="216"/>
      <c r="E2" s="217"/>
      <c r="F2" s="217"/>
      <c r="G2" s="217"/>
      <c r="H2" s="217"/>
      <c r="I2" s="217"/>
      <c r="J2" s="218"/>
      <c r="K2" s="218"/>
      <c r="L2" s="218"/>
      <c r="M2" s="218"/>
      <c r="N2" s="219"/>
    </row>
    <row r="3" spans="1:14" x14ac:dyDescent="0.2">
      <c r="A3" s="220"/>
      <c r="B3" s="221"/>
      <c r="C3" s="222" t="s">
        <v>617</v>
      </c>
      <c r="D3" s="222"/>
      <c r="E3" s="223"/>
      <c r="F3" s="223"/>
      <c r="G3" s="223"/>
      <c r="H3" s="223"/>
      <c r="I3" s="223"/>
      <c r="J3" s="221"/>
      <c r="K3" s="221"/>
      <c r="L3" s="221"/>
      <c r="M3" s="221"/>
      <c r="N3" s="224"/>
    </row>
    <row r="4" spans="1:14" ht="38.25" x14ac:dyDescent="0.2">
      <c r="A4" s="220" t="s">
        <v>618</v>
      </c>
      <c r="B4" s="225">
        <v>1</v>
      </c>
      <c r="C4" s="225">
        <v>1</v>
      </c>
      <c r="D4" s="225" t="s">
        <v>393</v>
      </c>
      <c r="E4" s="226" t="s">
        <v>619</v>
      </c>
      <c r="F4" s="226" t="s">
        <v>620</v>
      </c>
      <c r="G4" s="226"/>
      <c r="H4" s="226"/>
      <c r="I4" s="226"/>
      <c r="J4" s="225" t="s">
        <v>394</v>
      </c>
      <c r="K4" s="225"/>
      <c r="L4" s="225"/>
      <c r="M4" s="225"/>
      <c r="N4" s="227"/>
    </row>
    <row r="5" spans="1:14" ht="89.25" x14ac:dyDescent="0.2">
      <c r="A5" s="220" t="s">
        <v>618</v>
      </c>
      <c r="B5" s="225">
        <v>1</v>
      </c>
      <c r="C5" s="225">
        <v>1</v>
      </c>
      <c r="D5" s="225" t="s">
        <v>393</v>
      </c>
      <c r="E5" s="226" t="s">
        <v>621</v>
      </c>
      <c r="F5" s="226"/>
      <c r="G5" s="226" t="s">
        <v>622</v>
      </c>
      <c r="H5" s="226" t="s">
        <v>623</v>
      </c>
      <c r="I5" s="226"/>
      <c r="J5" s="225"/>
      <c r="K5" s="225"/>
      <c r="L5" s="225"/>
      <c r="M5" s="225"/>
      <c r="N5" s="227"/>
    </row>
    <row r="6" spans="1:14" x14ac:dyDescent="0.2">
      <c r="A6" s="220"/>
      <c r="B6" s="221"/>
      <c r="C6" s="222" t="s">
        <v>624</v>
      </c>
      <c r="D6" s="222"/>
      <c r="E6" s="228"/>
      <c r="F6" s="228"/>
      <c r="G6" s="228"/>
      <c r="H6" s="228"/>
      <c r="I6" s="228"/>
      <c r="J6" s="229"/>
      <c r="K6" s="221"/>
      <c r="L6" s="221"/>
      <c r="M6" s="221"/>
      <c r="N6" s="224"/>
    </row>
    <row r="7" spans="1:14" ht="24.95" x14ac:dyDescent="0.3">
      <c r="A7" s="220" t="s">
        <v>618</v>
      </c>
      <c r="B7" s="225">
        <v>1</v>
      </c>
      <c r="C7" s="225">
        <v>2</v>
      </c>
      <c r="D7" s="225" t="s">
        <v>406</v>
      </c>
      <c r="E7" s="226" t="s">
        <v>625</v>
      </c>
      <c r="F7" s="226" t="s">
        <v>626</v>
      </c>
      <c r="G7" s="226"/>
      <c r="H7" s="226"/>
      <c r="I7" s="226"/>
      <c r="J7" s="225" t="s">
        <v>394</v>
      </c>
      <c r="K7" s="225"/>
      <c r="L7" s="225"/>
      <c r="M7" s="225"/>
      <c r="N7" s="227"/>
    </row>
    <row r="8" spans="1:14" ht="14.1" x14ac:dyDescent="0.3">
      <c r="A8" s="214"/>
      <c r="B8" s="215" t="s">
        <v>627</v>
      </c>
      <c r="C8" s="218"/>
      <c r="D8" s="218"/>
      <c r="E8" s="217"/>
      <c r="F8" s="217"/>
      <c r="G8" s="217"/>
      <c r="H8" s="217"/>
      <c r="I8" s="217"/>
      <c r="J8" s="218"/>
      <c r="K8" s="218"/>
      <c r="L8" s="218"/>
      <c r="M8" s="218"/>
      <c r="N8" s="219"/>
    </row>
    <row r="9" spans="1:14" ht="14.1" x14ac:dyDescent="0.3">
      <c r="A9" s="220"/>
      <c r="B9" s="221"/>
      <c r="C9" s="222" t="s">
        <v>628</v>
      </c>
      <c r="D9" s="222"/>
      <c r="E9" s="228"/>
      <c r="F9" s="228"/>
      <c r="G9" s="228"/>
      <c r="H9" s="228"/>
      <c r="I9" s="228"/>
      <c r="J9" s="229"/>
      <c r="K9" s="221"/>
      <c r="L9" s="221"/>
      <c r="M9" s="221"/>
      <c r="N9" s="224"/>
    </row>
    <row r="10" spans="1:14" ht="38.25" x14ac:dyDescent="0.2">
      <c r="A10" s="220" t="s">
        <v>618</v>
      </c>
      <c r="B10" s="225">
        <v>2</v>
      </c>
      <c r="C10" s="225">
        <v>1</v>
      </c>
      <c r="D10" s="225" t="s">
        <v>410</v>
      </c>
      <c r="E10" s="226" t="s">
        <v>629</v>
      </c>
      <c r="F10" s="226" t="s">
        <v>630</v>
      </c>
      <c r="G10" s="226"/>
      <c r="H10" s="226"/>
      <c r="I10" s="226"/>
      <c r="J10" s="225" t="s">
        <v>394</v>
      </c>
      <c r="K10" s="225"/>
      <c r="L10" s="225"/>
      <c r="M10" s="225"/>
      <c r="N10" s="227"/>
    </row>
    <row r="11" spans="1:14" ht="89.45" customHeight="1" x14ac:dyDescent="0.3">
      <c r="A11" s="220" t="s">
        <v>618</v>
      </c>
      <c r="B11" s="225">
        <v>2</v>
      </c>
      <c r="C11" s="225">
        <v>1</v>
      </c>
      <c r="D11" s="225" t="s">
        <v>416</v>
      </c>
      <c r="E11" s="226" t="s">
        <v>631</v>
      </c>
      <c r="F11" s="226" t="s">
        <v>630</v>
      </c>
      <c r="G11" s="226"/>
      <c r="H11" s="226"/>
      <c r="I11" s="226"/>
      <c r="J11" s="225" t="s">
        <v>394</v>
      </c>
      <c r="K11" s="225"/>
      <c r="L11" s="225"/>
      <c r="M11" s="225"/>
      <c r="N11" s="227"/>
    </row>
    <row r="12" spans="1:14" ht="14.1" x14ac:dyDescent="0.3">
      <c r="A12" s="230"/>
      <c r="B12" s="215" t="s">
        <v>632</v>
      </c>
      <c r="C12" s="218"/>
      <c r="D12" s="218"/>
      <c r="E12" s="231"/>
      <c r="F12" s="231"/>
      <c r="G12" s="231"/>
      <c r="H12" s="231"/>
      <c r="I12" s="231"/>
      <c r="J12" s="232"/>
      <c r="K12" s="218"/>
      <c r="L12" s="218"/>
      <c r="M12" s="218"/>
      <c r="N12" s="219"/>
    </row>
    <row r="13" spans="1:14" ht="14.1" x14ac:dyDescent="0.3">
      <c r="A13" s="220"/>
      <c r="B13" s="221"/>
      <c r="C13" s="222" t="s">
        <v>633</v>
      </c>
      <c r="D13" s="222"/>
      <c r="E13" s="228"/>
      <c r="F13" s="228"/>
      <c r="G13" s="228"/>
      <c r="H13" s="228"/>
      <c r="I13" s="228"/>
      <c r="J13" s="229"/>
      <c r="K13" s="221"/>
      <c r="L13" s="221"/>
      <c r="M13" s="221"/>
      <c r="N13" s="224"/>
    </row>
    <row r="14" spans="1:14" ht="114.75" x14ac:dyDescent="0.2">
      <c r="A14" s="220" t="s">
        <v>618</v>
      </c>
      <c r="B14" s="225">
        <v>3</v>
      </c>
      <c r="C14" s="225">
        <v>1</v>
      </c>
      <c r="D14" s="225" t="s">
        <v>634</v>
      </c>
      <c r="E14" s="226" t="s">
        <v>635</v>
      </c>
      <c r="F14" s="226" t="s">
        <v>636</v>
      </c>
      <c r="G14" s="226"/>
      <c r="H14" s="226"/>
      <c r="I14" s="226"/>
      <c r="J14" s="225" t="s">
        <v>394</v>
      </c>
      <c r="K14" s="225"/>
      <c r="L14" s="225"/>
      <c r="M14" s="225"/>
      <c r="N14" s="227"/>
    </row>
    <row r="15" spans="1:14" ht="24.95" x14ac:dyDescent="0.3">
      <c r="A15" s="220" t="s">
        <v>618</v>
      </c>
      <c r="B15" s="225">
        <v>3</v>
      </c>
      <c r="C15" s="225">
        <v>1</v>
      </c>
      <c r="D15" s="225" t="s">
        <v>634</v>
      </c>
      <c r="E15" s="226" t="s">
        <v>637</v>
      </c>
      <c r="F15" s="226"/>
      <c r="G15" s="226"/>
      <c r="H15" s="226"/>
      <c r="I15" s="226" t="s">
        <v>638</v>
      </c>
      <c r="J15" s="225" t="s">
        <v>639</v>
      </c>
      <c r="K15" s="225"/>
      <c r="L15" s="225"/>
      <c r="M15" s="225"/>
      <c r="N15" s="227"/>
    </row>
    <row r="16" spans="1:14" ht="99.95" x14ac:dyDescent="0.3">
      <c r="A16" s="220" t="s">
        <v>618</v>
      </c>
      <c r="B16" s="225">
        <v>3</v>
      </c>
      <c r="C16" s="225">
        <v>1</v>
      </c>
      <c r="D16" s="225" t="s">
        <v>634</v>
      </c>
      <c r="E16" s="226" t="s">
        <v>640</v>
      </c>
      <c r="F16" s="226"/>
      <c r="G16" s="226">
        <v>37</v>
      </c>
      <c r="H16" s="226">
        <v>63</v>
      </c>
      <c r="I16" s="226"/>
      <c r="J16" s="225"/>
      <c r="K16" s="225"/>
      <c r="L16" s="225"/>
      <c r="M16" s="225"/>
      <c r="N16" s="227"/>
    </row>
    <row r="17" spans="1:14" ht="25.5" x14ac:dyDescent="0.2">
      <c r="A17" s="220" t="s">
        <v>618</v>
      </c>
      <c r="B17" s="225">
        <v>3</v>
      </c>
      <c r="C17" s="225">
        <v>1</v>
      </c>
      <c r="D17" s="225" t="s">
        <v>634</v>
      </c>
      <c r="E17" s="226" t="s">
        <v>641</v>
      </c>
      <c r="F17" s="226"/>
      <c r="G17" s="226">
        <v>38</v>
      </c>
      <c r="H17" s="226">
        <v>64</v>
      </c>
      <c r="I17" s="226"/>
      <c r="J17" s="225"/>
      <c r="K17" s="225"/>
      <c r="L17" s="225"/>
      <c r="M17" s="225"/>
      <c r="N17" s="227"/>
    </row>
    <row r="18" spans="1:14" ht="38.25" x14ac:dyDescent="0.2">
      <c r="A18" s="220" t="s">
        <v>618</v>
      </c>
      <c r="B18" s="225">
        <v>3</v>
      </c>
      <c r="C18" s="225">
        <v>1</v>
      </c>
      <c r="D18" s="225" t="s">
        <v>634</v>
      </c>
      <c r="E18" s="226" t="s">
        <v>642</v>
      </c>
      <c r="F18" s="226"/>
      <c r="G18" s="226">
        <v>39</v>
      </c>
      <c r="H18" s="226">
        <v>65</v>
      </c>
      <c r="I18" s="226"/>
      <c r="J18" s="225"/>
      <c r="K18" s="225"/>
      <c r="L18" s="225"/>
      <c r="M18" s="225"/>
      <c r="N18" s="227"/>
    </row>
    <row r="19" spans="1:14" x14ac:dyDescent="0.2">
      <c r="A19" s="220" t="s">
        <v>618</v>
      </c>
      <c r="B19" s="225">
        <v>3</v>
      </c>
      <c r="C19" s="225">
        <v>1</v>
      </c>
      <c r="D19" s="225" t="s">
        <v>643</v>
      </c>
      <c r="E19" s="226" t="s">
        <v>644</v>
      </c>
      <c r="F19" s="226" t="s">
        <v>636</v>
      </c>
      <c r="G19" s="226"/>
      <c r="H19" s="226"/>
      <c r="I19" s="226"/>
      <c r="J19" s="225" t="s">
        <v>394</v>
      </c>
      <c r="K19" s="225"/>
      <c r="L19" s="225"/>
      <c r="M19" s="225"/>
      <c r="N19" s="227"/>
    </row>
    <row r="20" spans="1:14" ht="25.5" x14ac:dyDescent="0.2">
      <c r="A20" s="220" t="s">
        <v>618</v>
      </c>
      <c r="B20" s="225">
        <v>3</v>
      </c>
      <c r="C20" s="225">
        <v>1</v>
      </c>
      <c r="D20" s="225" t="s">
        <v>645</v>
      </c>
      <c r="E20" s="226" t="s">
        <v>646</v>
      </c>
      <c r="F20" s="226" t="s">
        <v>636</v>
      </c>
      <c r="G20" s="226"/>
      <c r="H20" s="226"/>
      <c r="I20" s="226"/>
      <c r="J20" s="225" t="s">
        <v>394</v>
      </c>
      <c r="K20" s="225"/>
      <c r="L20" s="225"/>
      <c r="M20" s="225"/>
      <c r="N20" s="227"/>
    </row>
    <row r="21" spans="1:14" ht="33.75" customHeight="1" x14ac:dyDescent="0.2">
      <c r="A21" s="220" t="s">
        <v>618</v>
      </c>
      <c r="B21" s="225">
        <v>3</v>
      </c>
      <c r="C21" s="225">
        <v>1</v>
      </c>
      <c r="D21" s="225" t="s">
        <v>647</v>
      </c>
      <c r="E21" s="226" t="s">
        <v>648</v>
      </c>
      <c r="F21" s="226" t="s">
        <v>636</v>
      </c>
      <c r="G21" s="226"/>
      <c r="H21" s="226"/>
      <c r="I21" s="226"/>
      <c r="J21" s="225" t="s">
        <v>394</v>
      </c>
      <c r="K21" s="225"/>
      <c r="L21" s="225"/>
      <c r="M21" s="225"/>
      <c r="N21" s="227"/>
    </row>
    <row r="22" spans="1:14" ht="90" customHeight="1" x14ac:dyDescent="0.2">
      <c r="A22" s="220" t="s">
        <v>618</v>
      </c>
      <c r="B22" s="225">
        <v>3</v>
      </c>
      <c r="C22" s="225">
        <v>1</v>
      </c>
      <c r="D22" s="225" t="s">
        <v>647</v>
      </c>
      <c r="E22" s="226" t="s">
        <v>649</v>
      </c>
      <c r="F22" s="226"/>
      <c r="G22" s="226">
        <v>35</v>
      </c>
      <c r="H22" s="226">
        <v>58</v>
      </c>
      <c r="I22" s="226"/>
      <c r="J22" s="225"/>
      <c r="K22" s="225"/>
      <c r="L22" s="225"/>
      <c r="M22" s="225"/>
      <c r="N22" s="227"/>
    </row>
    <row r="23" spans="1:14" ht="25.5" x14ac:dyDescent="0.2">
      <c r="A23" s="220" t="s">
        <v>618</v>
      </c>
      <c r="B23" s="225">
        <v>3</v>
      </c>
      <c r="C23" s="225">
        <v>1</v>
      </c>
      <c r="D23" s="225" t="s">
        <v>650</v>
      </c>
      <c r="E23" s="226" t="s">
        <v>651</v>
      </c>
      <c r="F23" s="226" t="s">
        <v>636</v>
      </c>
      <c r="G23" s="226"/>
      <c r="H23" s="226"/>
      <c r="I23" s="226"/>
      <c r="J23" s="225" t="s">
        <v>652</v>
      </c>
      <c r="K23" s="225"/>
      <c r="L23" s="225"/>
      <c r="M23" s="225"/>
      <c r="N23" s="227"/>
    </row>
    <row r="24" spans="1:14" ht="51" x14ac:dyDescent="0.2">
      <c r="A24" s="220" t="s">
        <v>618</v>
      </c>
      <c r="B24" s="225">
        <v>3</v>
      </c>
      <c r="C24" s="225">
        <v>1</v>
      </c>
      <c r="D24" s="225" t="s">
        <v>653</v>
      </c>
      <c r="E24" s="226" t="s">
        <v>654</v>
      </c>
      <c r="F24" s="226" t="s">
        <v>636</v>
      </c>
      <c r="G24" s="226"/>
      <c r="H24" s="226"/>
      <c r="I24" s="226"/>
      <c r="J24" s="225" t="s">
        <v>652</v>
      </c>
      <c r="K24" s="225"/>
      <c r="L24" s="225"/>
      <c r="M24" s="225"/>
      <c r="N24" s="227"/>
    </row>
    <row r="25" spans="1:14" ht="38.25" x14ac:dyDescent="0.2">
      <c r="A25" s="220" t="s">
        <v>618</v>
      </c>
      <c r="B25" s="225">
        <v>3</v>
      </c>
      <c r="C25" s="225">
        <v>1</v>
      </c>
      <c r="D25" s="225" t="s">
        <v>655</v>
      </c>
      <c r="E25" s="226" t="s">
        <v>656</v>
      </c>
      <c r="F25" s="226" t="s">
        <v>636</v>
      </c>
      <c r="G25" s="226"/>
      <c r="H25" s="226"/>
      <c r="I25" s="226"/>
      <c r="J25" s="225" t="s">
        <v>657</v>
      </c>
      <c r="K25" s="225"/>
      <c r="L25" s="225"/>
      <c r="M25" s="225"/>
      <c r="N25" s="227"/>
    </row>
    <row r="26" spans="1:14" ht="25.5" x14ac:dyDescent="0.2">
      <c r="A26" s="220" t="s">
        <v>618</v>
      </c>
      <c r="B26" s="225">
        <v>3</v>
      </c>
      <c r="C26" s="225">
        <v>1</v>
      </c>
      <c r="D26" s="225" t="s">
        <v>655</v>
      </c>
      <c r="E26" s="226" t="s">
        <v>658</v>
      </c>
      <c r="F26" s="226"/>
      <c r="G26" s="226">
        <v>38</v>
      </c>
      <c r="H26" s="226">
        <v>64</v>
      </c>
      <c r="I26" s="226"/>
      <c r="J26" s="225"/>
      <c r="K26" s="225"/>
      <c r="L26" s="225"/>
      <c r="M26" s="225"/>
      <c r="N26" s="227"/>
    </row>
    <row r="27" spans="1:14" ht="117" customHeight="1" x14ac:dyDescent="0.2">
      <c r="A27" s="220" t="s">
        <v>618</v>
      </c>
      <c r="B27" s="225">
        <v>3</v>
      </c>
      <c r="C27" s="225">
        <v>1</v>
      </c>
      <c r="D27" s="225" t="s">
        <v>659</v>
      </c>
      <c r="E27" s="226" t="s">
        <v>660</v>
      </c>
      <c r="F27" s="226" t="s">
        <v>636</v>
      </c>
      <c r="G27" s="226"/>
      <c r="H27" s="226"/>
      <c r="I27" s="226"/>
      <c r="J27" s="225" t="s">
        <v>652</v>
      </c>
      <c r="K27" s="225"/>
      <c r="L27" s="225"/>
      <c r="M27" s="225"/>
      <c r="N27" s="227"/>
    </row>
    <row r="28" spans="1:14" ht="102" x14ac:dyDescent="0.2">
      <c r="A28" s="220" t="s">
        <v>618</v>
      </c>
      <c r="B28" s="225">
        <v>3</v>
      </c>
      <c r="C28" s="225">
        <v>1</v>
      </c>
      <c r="D28" s="225" t="s">
        <v>661</v>
      </c>
      <c r="E28" s="226" t="s">
        <v>662</v>
      </c>
      <c r="F28" s="226" t="s">
        <v>636</v>
      </c>
      <c r="G28" s="226"/>
      <c r="H28" s="226"/>
      <c r="I28" s="226"/>
      <c r="J28" s="225" t="s">
        <v>432</v>
      </c>
      <c r="K28" s="225"/>
      <c r="L28" s="225"/>
      <c r="M28" s="225"/>
      <c r="N28" s="227" t="s">
        <v>663</v>
      </c>
    </row>
    <row r="29" spans="1:14" ht="38.25" x14ac:dyDescent="0.2">
      <c r="A29" s="220" t="s">
        <v>664</v>
      </c>
      <c r="B29" s="225">
        <v>3</v>
      </c>
      <c r="C29" s="225">
        <v>1</v>
      </c>
      <c r="D29" s="225" t="s">
        <v>665</v>
      </c>
      <c r="E29" s="226" t="s">
        <v>666</v>
      </c>
      <c r="F29" s="226"/>
      <c r="G29" s="226"/>
      <c r="H29" s="226"/>
      <c r="I29" s="226" t="s">
        <v>667</v>
      </c>
      <c r="J29" s="225" t="s">
        <v>639</v>
      </c>
      <c r="K29" s="225"/>
      <c r="L29" s="225"/>
      <c r="M29" s="225"/>
      <c r="N29" s="227"/>
    </row>
    <row r="30" spans="1:14" x14ac:dyDescent="0.2">
      <c r="A30" s="220"/>
      <c r="B30" s="221"/>
      <c r="C30" s="222" t="s">
        <v>668</v>
      </c>
      <c r="D30" s="222"/>
      <c r="E30" s="228"/>
      <c r="F30" s="228"/>
      <c r="G30" s="228"/>
      <c r="H30" s="228"/>
      <c r="I30" s="228"/>
      <c r="J30" s="229"/>
      <c r="K30" s="221"/>
      <c r="L30" s="221"/>
      <c r="M30" s="221"/>
      <c r="N30" s="224"/>
    </row>
    <row r="31" spans="1:14" ht="51" x14ac:dyDescent="0.2">
      <c r="A31" s="220" t="s">
        <v>618</v>
      </c>
      <c r="B31" s="225">
        <v>3</v>
      </c>
      <c r="C31" s="225">
        <v>2</v>
      </c>
      <c r="D31" s="225" t="s">
        <v>422</v>
      </c>
      <c r="E31" s="226" t="s">
        <v>669</v>
      </c>
      <c r="F31" s="226" t="s">
        <v>670</v>
      </c>
      <c r="G31" s="226"/>
      <c r="H31" s="226"/>
      <c r="I31" s="226"/>
      <c r="J31" s="225" t="s">
        <v>394</v>
      </c>
      <c r="K31" s="225"/>
      <c r="L31" s="225"/>
      <c r="M31" s="225"/>
      <c r="N31" s="227"/>
    </row>
    <row r="32" spans="1:14" x14ac:dyDescent="0.2">
      <c r="A32" s="220" t="s">
        <v>618</v>
      </c>
      <c r="B32" s="225">
        <v>3</v>
      </c>
      <c r="C32" s="225">
        <v>2</v>
      </c>
      <c r="D32" s="225" t="s">
        <v>425</v>
      </c>
      <c r="E32" s="226" t="s">
        <v>671</v>
      </c>
      <c r="F32" s="226" t="s">
        <v>670</v>
      </c>
      <c r="G32" s="226"/>
      <c r="H32" s="226"/>
      <c r="I32" s="226"/>
      <c r="J32" s="225" t="s">
        <v>394</v>
      </c>
      <c r="K32" s="225"/>
      <c r="L32" s="225"/>
      <c r="M32" s="225"/>
      <c r="N32" s="227"/>
    </row>
    <row r="33" spans="1:14" ht="135" customHeight="1" x14ac:dyDescent="0.2">
      <c r="A33" s="220" t="s">
        <v>672</v>
      </c>
      <c r="B33" s="225">
        <v>3</v>
      </c>
      <c r="C33" s="225">
        <v>2</v>
      </c>
      <c r="D33" s="225" t="s">
        <v>427</v>
      </c>
      <c r="E33" s="226" t="s">
        <v>673</v>
      </c>
      <c r="F33" s="226" t="s">
        <v>670</v>
      </c>
      <c r="G33" s="226"/>
      <c r="H33" s="226"/>
      <c r="I33" s="226"/>
      <c r="J33" s="225" t="s">
        <v>394</v>
      </c>
      <c r="K33" s="225"/>
      <c r="L33" s="225"/>
      <c r="M33" s="225"/>
      <c r="N33" s="227"/>
    </row>
    <row r="34" spans="1:14" ht="198.6" customHeight="1" x14ac:dyDescent="0.2">
      <c r="A34" s="220" t="s">
        <v>672</v>
      </c>
      <c r="B34" s="225">
        <v>3</v>
      </c>
      <c r="C34" s="225">
        <v>2</v>
      </c>
      <c r="D34" s="225" t="s">
        <v>431</v>
      </c>
      <c r="E34" s="226" t="s">
        <v>674</v>
      </c>
      <c r="F34" s="226" t="s">
        <v>670</v>
      </c>
      <c r="G34" s="226"/>
      <c r="H34" s="226"/>
      <c r="I34" s="226"/>
      <c r="J34" s="225" t="s">
        <v>432</v>
      </c>
      <c r="K34" s="225"/>
      <c r="L34" s="225"/>
      <c r="M34" s="225"/>
      <c r="N34" s="227"/>
    </row>
    <row r="35" spans="1:14" x14ac:dyDescent="0.2">
      <c r="A35" s="230"/>
      <c r="B35" s="215" t="s">
        <v>675</v>
      </c>
      <c r="C35" s="218"/>
      <c r="D35" s="218"/>
      <c r="E35" s="231"/>
      <c r="F35" s="231"/>
      <c r="G35" s="231"/>
      <c r="H35" s="231"/>
      <c r="I35" s="231"/>
      <c r="J35" s="232"/>
      <c r="K35" s="218"/>
      <c r="L35" s="218"/>
      <c r="M35" s="218"/>
      <c r="N35" s="219"/>
    </row>
    <row r="36" spans="1:14" x14ac:dyDescent="0.2">
      <c r="A36" s="220"/>
      <c r="B36" s="221"/>
      <c r="C36" s="222" t="s">
        <v>676</v>
      </c>
      <c r="D36" s="222"/>
      <c r="E36" s="228"/>
      <c r="F36" s="228"/>
      <c r="G36" s="228"/>
      <c r="H36" s="228"/>
      <c r="I36" s="228"/>
      <c r="J36" s="229"/>
      <c r="K36" s="221"/>
      <c r="L36" s="221"/>
      <c r="M36" s="221"/>
      <c r="N36" s="224"/>
    </row>
    <row r="37" spans="1:14" x14ac:dyDescent="0.2">
      <c r="A37" s="220" t="s">
        <v>618</v>
      </c>
      <c r="B37" s="225">
        <v>4</v>
      </c>
      <c r="C37" s="225">
        <v>1</v>
      </c>
      <c r="D37" s="225" t="s">
        <v>677</v>
      </c>
      <c r="E37" s="226" t="s">
        <v>678</v>
      </c>
      <c r="F37" s="226" t="s">
        <v>679</v>
      </c>
      <c r="G37" s="226"/>
      <c r="H37" s="226"/>
      <c r="I37" s="226"/>
      <c r="J37" s="225" t="s">
        <v>394</v>
      </c>
      <c r="K37" s="225"/>
      <c r="L37" s="225"/>
      <c r="M37" s="225"/>
      <c r="N37" s="227"/>
    </row>
    <row r="38" spans="1:14" ht="87.6" customHeight="1" x14ac:dyDescent="0.2">
      <c r="A38" s="220" t="s">
        <v>618</v>
      </c>
      <c r="B38" s="225">
        <v>4</v>
      </c>
      <c r="C38" s="225">
        <v>1</v>
      </c>
      <c r="D38" s="225" t="s">
        <v>680</v>
      </c>
      <c r="E38" s="226" t="s">
        <v>681</v>
      </c>
      <c r="F38" s="226" t="s">
        <v>679</v>
      </c>
      <c r="G38" s="226"/>
      <c r="H38" s="226"/>
      <c r="I38" s="226"/>
      <c r="J38" s="225" t="s">
        <v>394</v>
      </c>
      <c r="K38" s="225"/>
      <c r="L38" s="225"/>
      <c r="M38" s="225"/>
      <c r="N38" s="227"/>
    </row>
    <row r="39" spans="1:14" x14ac:dyDescent="0.2">
      <c r="A39" s="220"/>
      <c r="B39" s="221"/>
      <c r="C39" s="222" t="s">
        <v>682</v>
      </c>
      <c r="D39" s="222"/>
      <c r="E39" s="228"/>
      <c r="F39" s="228"/>
      <c r="G39" s="228"/>
      <c r="H39" s="228"/>
      <c r="I39" s="228"/>
      <c r="J39" s="229"/>
      <c r="K39" s="221"/>
      <c r="L39" s="221"/>
      <c r="M39" s="221"/>
      <c r="N39" s="224"/>
    </row>
    <row r="40" spans="1:14" ht="102" x14ac:dyDescent="0.2">
      <c r="A40" s="220" t="s">
        <v>618</v>
      </c>
      <c r="B40" s="225">
        <v>4</v>
      </c>
      <c r="C40" s="225">
        <v>2</v>
      </c>
      <c r="D40" s="225" t="s">
        <v>434</v>
      </c>
      <c r="E40" s="226" t="s">
        <v>683</v>
      </c>
      <c r="F40" s="226" t="s">
        <v>684</v>
      </c>
      <c r="G40" s="226"/>
      <c r="H40" s="226"/>
      <c r="I40" s="226"/>
      <c r="J40" s="225" t="s">
        <v>394</v>
      </c>
      <c r="K40" s="225"/>
      <c r="L40" s="225"/>
      <c r="M40" s="225"/>
      <c r="N40" s="227"/>
    </row>
    <row r="41" spans="1:14" ht="60.6" customHeight="1" x14ac:dyDescent="0.2">
      <c r="A41" s="220" t="s">
        <v>618</v>
      </c>
      <c r="B41" s="225">
        <v>4</v>
      </c>
      <c r="C41" s="225">
        <v>2</v>
      </c>
      <c r="D41" s="225" t="s">
        <v>685</v>
      </c>
      <c r="E41" s="226" t="s">
        <v>686</v>
      </c>
      <c r="F41" s="226" t="s">
        <v>684</v>
      </c>
      <c r="G41" s="226"/>
      <c r="H41" s="226"/>
      <c r="I41" s="226"/>
      <c r="J41" s="225" t="s">
        <v>394</v>
      </c>
      <c r="K41" s="225"/>
      <c r="L41" s="225"/>
      <c r="M41" s="225"/>
      <c r="N41" s="227"/>
    </row>
    <row r="42" spans="1:14" ht="25.5" x14ac:dyDescent="0.2">
      <c r="A42" s="220" t="s">
        <v>618</v>
      </c>
      <c r="B42" s="225">
        <v>4</v>
      </c>
      <c r="C42" s="225">
        <v>2</v>
      </c>
      <c r="D42" s="225" t="s">
        <v>687</v>
      </c>
      <c r="E42" s="226" t="s">
        <v>688</v>
      </c>
      <c r="F42" s="226" t="s">
        <v>684</v>
      </c>
      <c r="G42" s="226"/>
      <c r="H42" s="226"/>
      <c r="I42" s="226"/>
      <c r="J42" s="225" t="s">
        <v>394</v>
      </c>
      <c r="K42" s="225"/>
      <c r="L42" s="225"/>
      <c r="M42" s="225"/>
      <c r="N42" s="227"/>
    </row>
    <row r="43" spans="1:14" ht="76.5" x14ac:dyDescent="0.2">
      <c r="A43" s="220" t="s">
        <v>672</v>
      </c>
      <c r="B43" s="225">
        <v>4</v>
      </c>
      <c r="C43" s="225">
        <v>2</v>
      </c>
      <c r="D43" s="225" t="s">
        <v>689</v>
      </c>
      <c r="E43" s="226" t="s">
        <v>690</v>
      </c>
      <c r="F43" s="226" t="s">
        <v>684</v>
      </c>
      <c r="G43" s="226"/>
      <c r="H43" s="226"/>
      <c r="I43" s="226"/>
      <c r="J43" s="225" t="s">
        <v>394</v>
      </c>
      <c r="K43" s="225"/>
      <c r="L43" s="225"/>
      <c r="M43" s="225"/>
      <c r="N43" s="227"/>
    </row>
    <row r="44" spans="1:14" x14ac:dyDescent="0.2">
      <c r="A44" s="220"/>
      <c r="B44" s="221"/>
      <c r="C44" s="222" t="s">
        <v>691</v>
      </c>
      <c r="D44" s="222"/>
      <c r="E44" s="228"/>
      <c r="F44" s="228"/>
      <c r="G44" s="228"/>
      <c r="H44" s="228"/>
      <c r="I44" s="228"/>
      <c r="J44" s="229"/>
      <c r="K44" s="221"/>
      <c r="L44" s="221"/>
      <c r="M44" s="221"/>
      <c r="N44" s="224"/>
    </row>
    <row r="45" spans="1:14" ht="25.5" x14ac:dyDescent="0.2">
      <c r="A45" s="220" t="s">
        <v>618</v>
      </c>
      <c r="B45" s="225">
        <v>4</v>
      </c>
      <c r="C45" s="225">
        <v>3</v>
      </c>
      <c r="D45" s="225" t="s">
        <v>692</v>
      </c>
      <c r="E45" s="226" t="s">
        <v>693</v>
      </c>
      <c r="F45" s="226" t="s">
        <v>694</v>
      </c>
      <c r="G45" s="226"/>
      <c r="H45" s="226"/>
      <c r="I45" s="226"/>
      <c r="J45" s="225" t="s">
        <v>394</v>
      </c>
      <c r="K45" s="225"/>
      <c r="L45" s="225"/>
      <c r="M45" s="225"/>
      <c r="N45" s="227"/>
    </row>
    <row r="46" spans="1:14" ht="25.5" x14ac:dyDescent="0.2">
      <c r="A46" s="220" t="s">
        <v>672</v>
      </c>
      <c r="B46" s="225">
        <v>4</v>
      </c>
      <c r="C46" s="225">
        <v>3</v>
      </c>
      <c r="D46" s="225" t="s">
        <v>695</v>
      </c>
      <c r="E46" s="226" t="s">
        <v>696</v>
      </c>
      <c r="F46" s="226" t="s">
        <v>694</v>
      </c>
      <c r="G46" s="226"/>
      <c r="H46" s="226"/>
      <c r="I46" s="226"/>
      <c r="J46" s="225" t="s">
        <v>394</v>
      </c>
      <c r="K46" s="225"/>
      <c r="L46" s="225"/>
      <c r="M46" s="225"/>
      <c r="N46" s="227"/>
    </row>
    <row r="47" spans="1:14" x14ac:dyDescent="0.2">
      <c r="A47" s="230"/>
      <c r="B47" s="215" t="s">
        <v>697</v>
      </c>
      <c r="C47" s="218"/>
      <c r="D47" s="218"/>
      <c r="E47" s="231"/>
      <c r="F47" s="231"/>
      <c r="G47" s="231"/>
      <c r="H47" s="231"/>
      <c r="I47" s="231"/>
      <c r="J47" s="232"/>
      <c r="K47" s="218"/>
      <c r="L47" s="218"/>
      <c r="M47" s="218"/>
      <c r="N47" s="219"/>
    </row>
    <row r="48" spans="1:14" x14ac:dyDescent="0.2">
      <c r="A48" s="220"/>
      <c r="B48" s="221"/>
      <c r="C48" s="222" t="s">
        <v>698</v>
      </c>
      <c r="D48" s="222"/>
      <c r="E48" s="228"/>
      <c r="F48" s="228"/>
      <c r="G48" s="228"/>
      <c r="H48" s="228"/>
      <c r="I48" s="228"/>
      <c r="J48" s="229"/>
      <c r="K48" s="221"/>
      <c r="L48" s="221"/>
      <c r="M48" s="221"/>
      <c r="N48" s="224"/>
    </row>
    <row r="49" spans="1:14" ht="89.25" x14ac:dyDescent="0.2">
      <c r="A49" s="220" t="s">
        <v>672</v>
      </c>
      <c r="B49" s="225">
        <v>5</v>
      </c>
      <c r="C49" s="225">
        <v>1</v>
      </c>
      <c r="D49" s="225" t="s">
        <v>699</v>
      </c>
      <c r="E49" s="226" t="s">
        <v>700</v>
      </c>
      <c r="F49" s="226" t="s">
        <v>701</v>
      </c>
      <c r="G49" s="226"/>
      <c r="H49" s="226"/>
      <c r="I49" s="226"/>
      <c r="J49" s="225" t="s">
        <v>394</v>
      </c>
      <c r="K49" s="225"/>
      <c r="L49" s="225"/>
      <c r="M49" s="225"/>
      <c r="N49" s="227"/>
    </row>
    <row r="50" spans="1:14" ht="25.5" x14ac:dyDescent="0.2">
      <c r="A50" s="220" t="s">
        <v>672</v>
      </c>
      <c r="B50" s="225">
        <v>5</v>
      </c>
      <c r="C50" s="225">
        <v>1</v>
      </c>
      <c r="D50" s="225" t="s">
        <v>702</v>
      </c>
      <c r="E50" s="226" t="s">
        <v>703</v>
      </c>
      <c r="F50" s="226" t="s">
        <v>701</v>
      </c>
      <c r="G50" s="226"/>
      <c r="H50" s="226"/>
      <c r="I50" s="226"/>
      <c r="J50" s="225" t="s">
        <v>394</v>
      </c>
      <c r="K50" s="225"/>
      <c r="L50" s="225"/>
      <c r="M50" s="225"/>
      <c r="N50" s="227"/>
    </row>
    <row r="51" spans="1:14" ht="51" x14ac:dyDescent="0.2">
      <c r="A51" s="220" t="s">
        <v>672</v>
      </c>
      <c r="B51" s="225">
        <v>5</v>
      </c>
      <c r="C51" s="225">
        <v>1</v>
      </c>
      <c r="D51" s="225" t="s">
        <v>704</v>
      </c>
      <c r="E51" s="226" t="s">
        <v>705</v>
      </c>
      <c r="F51" s="226" t="s">
        <v>701</v>
      </c>
      <c r="G51" s="226"/>
      <c r="H51" s="226"/>
      <c r="I51" s="226"/>
      <c r="J51" s="225" t="s">
        <v>394</v>
      </c>
      <c r="K51" s="225"/>
      <c r="L51" s="225"/>
      <c r="M51" s="225"/>
      <c r="N51" s="227"/>
    </row>
    <row r="52" spans="1:14" x14ac:dyDescent="0.2">
      <c r="A52" s="220"/>
      <c r="B52" s="221"/>
      <c r="C52" s="222" t="s">
        <v>706</v>
      </c>
      <c r="D52" s="222"/>
      <c r="E52" s="228"/>
      <c r="F52" s="228"/>
      <c r="G52" s="228"/>
      <c r="H52" s="228"/>
      <c r="I52" s="228"/>
      <c r="J52" s="229"/>
      <c r="K52" s="221"/>
      <c r="L52" s="221"/>
      <c r="M52" s="221"/>
      <c r="N52" s="224"/>
    </row>
    <row r="53" spans="1:14" ht="187.15" customHeight="1" x14ac:dyDescent="0.2">
      <c r="A53" s="220" t="s">
        <v>618</v>
      </c>
      <c r="B53" s="225">
        <v>5</v>
      </c>
      <c r="C53" s="225">
        <v>2</v>
      </c>
      <c r="D53" s="225" t="s">
        <v>707</v>
      </c>
      <c r="E53" s="226" t="s">
        <v>708</v>
      </c>
      <c r="F53" s="226" t="s">
        <v>709</v>
      </c>
      <c r="G53" s="226"/>
      <c r="H53" s="226"/>
      <c r="I53" s="226"/>
      <c r="J53" s="225" t="s">
        <v>394</v>
      </c>
      <c r="K53" s="225"/>
      <c r="L53" s="225"/>
      <c r="M53" s="225"/>
      <c r="N53" s="227" t="s">
        <v>710</v>
      </c>
    </row>
    <row r="54" spans="1:14" x14ac:dyDescent="0.2">
      <c r="A54" s="220" t="s">
        <v>618</v>
      </c>
      <c r="B54" s="225">
        <v>5</v>
      </c>
      <c r="C54" s="225">
        <v>2</v>
      </c>
      <c r="D54" s="225" t="s">
        <v>711</v>
      </c>
      <c r="E54" s="226" t="s">
        <v>712</v>
      </c>
      <c r="F54" s="226" t="s">
        <v>709</v>
      </c>
      <c r="G54" s="226"/>
      <c r="H54" s="226"/>
      <c r="I54" s="226"/>
      <c r="J54" s="225" t="s">
        <v>394</v>
      </c>
      <c r="K54" s="225"/>
      <c r="L54" s="225"/>
      <c r="M54" s="225"/>
      <c r="N54" s="227" t="s">
        <v>710</v>
      </c>
    </row>
    <row r="55" spans="1:14" ht="76.5" x14ac:dyDescent="0.2">
      <c r="A55" s="220" t="s">
        <v>672</v>
      </c>
      <c r="B55" s="225">
        <v>5</v>
      </c>
      <c r="C55" s="225">
        <v>2</v>
      </c>
      <c r="D55" s="225" t="s">
        <v>713</v>
      </c>
      <c r="E55" s="226" t="s">
        <v>714</v>
      </c>
      <c r="F55" s="226" t="s">
        <v>709</v>
      </c>
      <c r="G55" s="226"/>
      <c r="H55" s="226"/>
      <c r="I55" s="226"/>
      <c r="J55" s="225" t="s">
        <v>394</v>
      </c>
      <c r="K55" s="225"/>
      <c r="L55" s="225"/>
      <c r="M55" s="225"/>
      <c r="N55" s="227" t="s">
        <v>710</v>
      </c>
    </row>
    <row r="56" spans="1:14" x14ac:dyDescent="0.2">
      <c r="A56" s="220"/>
      <c r="B56" s="221"/>
      <c r="C56" s="222" t="s">
        <v>715</v>
      </c>
      <c r="D56" s="222"/>
      <c r="E56" s="228"/>
      <c r="F56" s="228"/>
      <c r="G56" s="228"/>
      <c r="H56" s="228"/>
      <c r="I56" s="228"/>
      <c r="J56" s="229"/>
      <c r="K56" s="221"/>
      <c r="L56" s="221"/>
      <c r="M56" s="221"/>
      <c r="N56" s="224"/>
    </row>
    <row r="57" spans="1:14" ht="38.25" x14ac:dyDescent="0.2">
      <c r="A57" s="220" t="s">
        <v>618</v>
      </c>
      <c r="B57" s="225">
        <v>5</v>
      </c>
      <c r="C57" s="225">
        <v>3</v>
      </c>
      <c r="D57" s="225" t="s">
        <v>449</v>
      </c>
      <c r="E57" s="226" t="s">
        <v>716</v>
      </c>
      <c r="F57" s="226" t="s">
        <v>717</v>
      </c>
      <c r="G57" s="226"/>
      <c r="H57" s="226"/>
      <c r="I57" s="226"/>
      <c r="J57" s="225" t="s">
        <v>394</v>
      </c>
      <c r="K57" s="225"/>
      <c r="L57" s="225"/>
      <c r="M57" s="225"/>
      <c r="N57" s="227" t="s">
        <v>710</v>
      </c>
    </row>
    <row r="58" spans="1:14" ht="25.5" x14ac:dyDescent="0.2">
      <c r="A58" s="220" t="s">
        <v>618</v>
      </c>
      <c r="B58" s="225">
        <v>5</v>
      </c>
      <c r="C58" s="225">
        <v>3</v>
      </c>
      <c r="D58" s="225" t="s">
        <v>718</v>
      </c>
      <c r="E58" s="226" t="s">
        <v>719</v>
      </c>
      <c r="F58" s="226" t="s">
        <v>717</v>
      </c>
      <c r="G58" s="226"/>
      <c r="H58" s="226"/>
      <c r="I58" s="226"/>
      <c r="J58" s="225" t="s">
        <v>394</v>
      </c>
      <c r="K58" s="225"/>
      <c r="L58" s="225"/>
      <c r="M58" s="225"/>
      <c r="N58" s="227" t="s">
        <v>710</v>
      </c>
    </row>
    <row r="59" spans="1:14" ht="51" x14ac:dyDescent="0.2">
      <c r="A59" s="220" t="s">
        <v>618</v>
      </c>
      <c r="B59" s="225">
        <v>5</v>
      </c>
      <c r="C59" s="225">
        <v>3</v>
      </c>
      <c r="D59" s="225" t="s">
        <v>720</v>
      </c>
      <c r="E59" s="226" t="s">
        <v>721</v>
      </c>
      <c r="F59" s="226" t="s">
        <v>717</v>
      </c>
      <c r="G59" s="226"/>
      <c r="H59" s="226"/>
      <c r="I59" s="226"/>
      <c r="J59" s="225" t="s">
        <v>432</v>
      </c>
      <c r="K59" s="225"/>
      <c r="L59" s="225"/>
      <c r="M59" s="225"/>
      <c r="N59" s="227" t="s">
        <v>710</v>
      </c>
    </row>
    <row r="60" spans="1:14" ht="102" x14ac:dyDescent="0.2">
      <c r="A60" s="220" t="s">
        <v>672</v>
      </c>
      <c r="B60" s="225">
        <v>5</v>
      </c>
      <c r="C60" s="225">
        <v>3</v>
      </c>
      <c r="D60" s="225" t="s">
        <v>442</v>
      </c>
      <c r="E60" s="226" t="s">
        <v>722</v>
      </c>
      <c r="F60" s="226" t="s">
        <v>717</v>
      </c>
      <c r="G60" s="226"/>
      <c r="H60" s="226"/>
      <c r="I60" s="226"/>
      <c r="J60" s="225" t="s">
        <v>394</v>
      </c>
      <c r="K60" s="225"/>
      <c r="L60" s="225"/>
      <c r="M60" s="225"/>
      <c r="N60" s="227" t="s">
        <v>710</v>
      </c>
    </row>
    <row r="61" spans="1:14" ht="76.5" x14ac:dyDescent="0.2">
      <c r="A61" s="220" t="s">
        <v>672</v>
      </c>
      <c r="B61" s="225">
        <v>5</v>
      </c>
      <c r="C61" s="225">
        <v>3</v>
      </c>
      <c r="D61" s="225" t="s">
        <v>723</v>
      </c>
      <c r="E61" s="226" t="s">
        <v>724</v>
      </c>
      <c r="F61" s="226" t="s">
        <v>717</v>
      </c>
      <c r="G61" s="226"/>
      <c r="H61" s="226"/>
      <c r="I61" s="226"/>
      <c r="J61" s="225" t="s">
        <v>394</v>
      </c>
      <c r="K61" s="225"/>
      <c r="L61" s="225"/>
      <c r="M61" s="225"/>
      <c r="N61" s="227" t="s">
        <v>710</v>
      </c>
    </row>
    <row r="62" spans="1:14" x14ac:dyDescent="0.2">
      <c r="A62" s="230"/>
      <c r="B62" s="215" t="s">
        <v>725</v>
      </c>
      <c r="C62" s="218"/>
      <c r="D62" s="218"/>
      <c r="E62" s="231"/>
      <c r="F62" s="231"/>
      <c r="G62" s="231"/>
      <c r="H62" s="231"/>
      <c r="I62" s="231"/>
      <c r="J62" s="232"/>
      <c r="K62" s="218"/>
      <c r="L62" s="218"/>
      <c r="M62" s="218"/>
      <c r="N62" s="219"/>
    </row>
    <row r="63" spans="1:14" x14ac:dyDescent="0.2">
      <c r="A63" s="220"/>
      <c r="B63" s="221"/>
      <c r="C63" s="222" t="s">
        <v>726</v>
      </c>
      <c r="D63" s="222"/>
      <c r="E63" s="228"/>
      <c r="F63" s="228"/>
      <c r="G63" s="228"/>
      <c r="H63" s="228"/>
      <c r="I63" s="228"/>
      <c r="J63" s="229"/>
      <c r="K63" s="221"/>
      <c r="L63" s="221"/>
      <c r="M63" s="221"/>
      <c r="N63" s="224"/>
    </row>
    <row r="64" spans="1:14" ht="38.25" x14ac:dyDescent="0.2">
      <c r="A64" s="220" t="s">
        <v>618</v>
      </c>
      <c r="B64" s="225">
        <v>6</v>
      </c>
      <c r="C64" s="225">
        <v>1</v>
      </c>
      <c r="D64" s="225" t="s">
        <v>451</v>
      </c>
      <c r="E64" s="226" t="s">
        <v>727</v>
      </c>
      <c r="F64" s="226" t="s">
        <v>728</v>
      </c>
      <c r="G64" s="226"/>
      <c r="H64" s="226"/>
      <c r="I64" s="226"/>
      <c r="J64" s="225" t="s">
        <v>394</v>
      </c>
      <c r="K64" s="225"/>
      <c r="L64" s="225"/>
      <c r="M64" s="225"/>
      <c r="N64" s="227"/>
    </row>
    <row r="65" spans="1:14" ht="25.5" x14ac:dyDescent="0.2">
      <c r="A65" s="220" t="s">
        <v>618</v>
      </c>
      <c r="B65" s="225">
        <v>6</v>
      </c>
      <c r="C65" s="225">
        <v>1</v>
      </c>
      <c r="D65" s="225" t="s">
        <v>451</v>
      </c>
      <c r="E65" s="226" t="s">
        <v>729</v>
      </c>
      <c r="F65" s="226"/>
      <c r="G65" s="226">
        <v>30</v>
      </c>
      <c r="H65" s="226"/>
      <c r="I65" s="226"/>
      <c r="J65" s="225"/>
      <c r="K65" s="225"/>
      <c r="L65" s="225"/>
      <c r="M65" s="225"/>
      <c r="N65" s="227"/>
    </row>
    <row r="66" spans="1:14" ht="25.5" x14ac:dyDescent="0.2">
      <c r="A66" s="220" t="s">
        <v>618</v>
      </c>
      <c r="B66" s="225">
        <v>6</v>
      </c>
      <c r="C66" s="225">
        <v>1</v>
      </c>
      <c r="D66" s="225" t="s">
        <v>451</v>
      </c>
      <c r="E66" s="226" t="s">
        <v>984</v>
      </c>
      <c r="F66" s="226"/>
      <c r="G66" s="226"/>
      <c r="H66" s="226">
        <v>55</v>
      </c>
      <c r="I66" s="226"/>
      <c r="J66" s="225"/>
      <c r="K66" s="225"/>
      <c r="L66" s="225"/>
      <c r="M66" s="225"/>
      <c r="N66" s="227"/>
    </row>
    <row r="67" spans="1:14" ht="25.5" x14ac:dyDescent="0.2">
      <c r="A67" s="220" t="s">
        <v>618</v>
      </c>
      <c r="B67" s="225">
        <v>6</v>
      </c>
      <c r="C67" s="225">
        <v>1</v>
      </c>
      <c r="D67" s="225" t="s">
        <v>455</v>
      </c>
      <c r="E67" s="226" t="s">
        <v>730</v>
      </c>
      <c r="F67" s="226" t="s">
        <v>728</v>
      </c>
      <c r="G67" s="226"/>
      <c r="H67" s="226"/>
      <c r="I67" s="226"/>
      <c r="J67" s="225" t="s">
        <v>394</v>
      </c>
      <c r="K67" s="225"/>
      <c r="L67" s="225"/>
      <c r="M67" s="225"/>
      <c r="N67" s="227"/>
    </row>
    <row r="68" spans="1:14" ht="102" x14ac:dyDescent="0.2">
      <c r="A68" s="220" t="s">
        <v>664</v>
      </c>
      <c r="B68" s="225">
        <v>6</v>
      </c>
      <c r="C68" s="225">
        <v>1</v>
      </c>
      <c r="D68" s="225" t="s">
        <v>731</v>
      </c>
      <c r="E68" s="226" t="s">
        <v>732</v>
      </c>
      <c r="F68" s="226"/>
      <c r="G68" s="226">
        <v>5</v>
      </c>
      <c r="H68" s="226">
        <v>28</v>
      </c>
      <c r="I68" s="226"/>
      <c r="J68" s="225"/>
      <c r="K68" s="225"/>
      <c r="L68" s="225"/>
      <c r="M68" s="225"/>
      <c r="N68" s="227"/>
    </row>
    <row r="69" spans="1:14" ht="25.5" x14ac:dyDescent="0.2">
      <c r="A69" s="220" t="s">
        <v>664</v>
      </c>
      <c r="B69" s="225">
        <v>6</v>
      </c>
      <c r="C69" s="225">
        <v>1</v>
      </c>
      <c r="D69" s="225" t="s">
        <v>731</v>
      </c>
      <c r="E69" s="226" t="s">
        <v>733</v>
      </c>
      <c r="F69" s="226"/>
      <c r="G69" s="226">
        <v>6</v>
      </c>
      <c r="H69" s="226"/>
      <c r="I69" s="226"/>
      <c r="J69" s="225"/>
      <c r="K69" s="225"/>
      <c r="L69" s="225"/>
      <c r="M69" s="225"/>
      <c r="N69" s="227"/>
    </row>
    <row r="70" spans="1:14" ht="25.5" x14ac:dyDescent="0.2">
      <c r="A70" s="220" t="s">
        <v>664</v>
      </c>
      <c r="B70" s="225">
        <v>6</v>
      </c>
      <c r="C70" s="225">
        <v>1</v>
      </c>
      <c r="D70" s="225" t="s">
        <v>731</v>
      </c>
      <c r="E70" s="226" t="s">
        <v>734</v>
      </c>
      <c r="F70" s="226"/>
      <c r="G70" s="226">
        <v>7</v>
      </c>
      <c r="H70" s="226"/>
      <c r="I70" s="226"/>
      <c r="J70" s="225"/>
      <c r="K70" s="225"/>
      <c r="L70" s="225"/>
      <c r="M70" s="225"/>
      <c r="N70" s="227"/>
    </row>
    <row r="71" spans="1:14" ht="25.5" x14ac:dyDescent="0.2">
      <c r="A71" s="220" t="s">
        <v>664</v>
      </c>
      <c r="B71" s="225">
        <v>6</v>
      </c>
      <c r="C71" s="225">
        <v>1</v>
      </c>
      <c r="D71" s="225" t="s">
        <v>731</v>
      </c>
      <c r="E71" s="226" t="s">
        <v>735</v>
      </c>
      <c r="F71" s="226"/>
      <c r="G71" s="226">
        <v>8</v>
      </c>
      <c r="H71" s="226">
        <v>7</v>
      </c>
      <c r="I71" s="226"/>
      <c r="J71" s="225"/>
      <c r="K71" s="225"/>
      <c r="L71" s="225"/>
      <c r="M71" s="225"/>
      <c r="N71" s="227"/>
    </row>
    <row r="72" spans="1:14" ht="25.5" x14ac:dyDescent="0.2">
      <c r="A72" s="220" t="s">
        <v>664</v>
      </c>
      <c r="B72" s="225">
        <v>6</v>
      </c>
      <c r="C72" s="225">
        <v>1</v>
      </c>
      <c r="D72" s="225" t="s">
        <v>731</v>
      </c>
      <c r="E72" s="226" t="s">
        <v>736</v>
      </c>
      <c r="F72" s="226"/>
      <c r="G72" s="226"/>
      <c r="H72" s="226"/>
      <c r="I72" s="226" t="s">
        <v>737</v>
      </c>
      <c r="J72" s="225"/>
      <c r="K72" s="225"/>
      <c r="L72" s="225"/>
      <c r="M72" s="225"/>
      <c r="N72" s="227"/>
    </row>
    <row r="73" spans="1:14" ht="25.5" x14ac:dyDescent="0.2">
      <c r="A73" s="220" t="s">
        <v>672</v>
      </c>
      <c r="B73" s="225">
        <v>6</v>
      </c>
      <c r="C73" s="225">
        <v>1</v>
      </c>
      <c r="D73" s="225" t="s">
        <v>738</v>
      </c>
      <c r="E73" s="226" t="s">
        <v>739</v>
      </c>
      <c r="F73" s="226" t="s">
        <v>728</v>
      </c>
      <c r="G73" s="226"/>
      <c r="H73" s="226"/>
      <c r="I73" s="226"/>
      <c r="J73" s="225" t="s">
        <v>394</v>
      </c>
      <c r="K73" s="225"/>
      <c r="L73" s="225"/>
      <c r="M73" s="225"/>
      <c r="N73" s="227"/>
    </row>
    <row r="74" spans="1:14" ht="25.5" x14ac:dyDescent="0.2">
      <c r="A74" s="220" t="s">
        <v>672</v>
      </c>
      <c r="B74" s="225">
        <v>6</v>
      </c>
      <c r="C74" s="225">
        <v>1</v>
      </c>
      <c r="D74" s="225" t="s">
        <v>457</v>
      </c>
      <c r="E74" s="226" t="s">
        <v>740</v>
      </c>
      <c r="F74" s="226" t="s">
        <v>728</v>
      </c>
      <c r="G74" s="226"/>
      <c r="H74" s="226"/>
      <c r="I74" s="226"/>
      <c r="J74" s="225" t="s">
        <v>394</v>
      </c>
      <c r="K74" s="225"/>
      <c r="L74" s="225"/>
      <c r="M74" s="225"/>
      <c r="N74" s="227"/>
    </row>
    <row r="75" spans="1:14" x14ac:dyDescent="0.2">
      <c r="A75" s="220"/>
      <c r="B75" s="221"/>
      <c r="C75" s="222" t="s">
        <v>741</v>
      </c>
      <c r="D75" s="222"/>
      <c r="E75" s="228"/>
      <c r="F75" s="228"/>
      <c r="G75" s="228"/>
      <c r="H75" s="228"/>
      <c r="I75" s="228"/>
      <c r="J75" s="229"/>
      <c r="K75" s="221"/>
      <c r="L75" s="221"/>
      <c r="M75" s="221"/>
      <c r="N75" s="224"/>
    </row>
    <row r="76" spans="1:14" ht="38.25" x14ac:dyDescent="0.2">
      <c r="A76" s="220" t="s">
        <v>618</v>
      </c>
      <c r="B76" s="225">
        <v>6</v>
      </c>
      <c r="C76" s="225">
        <v>2</v>
      </c>
      <c r="D76" s="225" t="s">
        <v>742</v>
      </c>
      <c r="E76" s="226" t="s">
        <v>743</v>
      </c>
      <c r="F76" s="226" t="s">
        <v>744</v>
      </c>
      <c r="G76" s="226"/>
      <c r="H76" s="226"/>
      <c r="I76" s="226"/>
      <c r="J76" s="225" t="s">
        <v>394</v>
      </c>
      <c r="K76" s="225"/>
      <c r="L76" s="225"/>
      <c r="M76" s="225"/>
      <c r="N76" s="227"/>
    </row>
    <row r="77" spans="1:14" x14ac:dyDescent="0.2">
      <c r="A77" s="220"/>
      <c r="B77" s="221"/>
      <c r="C77" s="222" t="s">
        <v>745</v>
      </c>
      <c r="D77" s="222"/>
      <c r="E77" s="228"/>
      <c r="F77" s="228"/>
      <c r="G77" s="228"/>
      <c r="H77" s="228"/>
      <c r="I77" s="228"/>
      <c r="J77" s="229"/>
      <c r="K77" s="221"/>
      <c r="L77" s="221"/>
      <c r="M77" s="221"/>
      <c r="N77" s="224"/>
    </row>
    <row r="78" spans="1:14" ht="25.5" x14ac:dyDescent="0.2">
      <c r="A78" s="220" t="s">
        <v>618</v>
      </c>
      <c r="B78" s="225">
        <v>6</v>
      </c>
      <c r="C78" s="225">
        <v>3</v>
      </c>
      <c r="D78" s="225" t="s">
        <v>459</v>
      </c>
      <c r="E78" s="226" t="s">
        <v>746</v>
      </c>
      <c r="F78" s="226" t="s">
        <v>747</v>
      </c>
      <c r="G78" s="226"/>
      <c r="H78" s="226"/>
      <c r="I78" s="226"/>
      <c r="J78" s="225" t="s">
        <v>394</v>
      </c>
      <c r="K78" s="225"/>
      <c r="L78" s="225"/>
      <c r="M78" s="225"/>
      <c r="N78" s="227"/>
    </row>
    <row r="79" spans="1:14" x14ac:dyDescent="0.2">
      <c r="A79" s="220"/>
      <c r="B79" s="221"/>
      <c r="C79" s="222" t="s">
        <v>748</v>
      </c>
      <c r="D79" s="222"/>
      <c r="E79" s="228"/>
      <c r="F79" s="228"/>
      <c r="G79" s="228"/>
      <c r="H79" s="228"/>
      <c r="I79" s="228"/>
      <c r="J79" s="229"/>
      <c r="K79" s="221"/>
      <c r="L79" s="221"/>
      <c r="M79" s="221"/>
      <c r="N79" s="224"/>
    </row>
    <row r="80" spans="1:14" ht="73.150000000000006" customHeight="1" x14ac:dyDescent="0.2">
      <c r="A80" s="220" t="s">
        <v>618</v>
      </c>
      <c r="B80" s="225">
        <v>6</v>
      </c>
      <c r="C80" s="225">
        <v>4</v>
      </c>
      <c r="D80" s="225" t="s">
        <v>465</v>
      </c>
      <c r="E80" s="226" t="s">
        <v>749</v>
      </c>
      <c r="F80" s="226" t="s">
        <v>750</v>
      </c>
      <c r="G80" s="226"/>
      <c r="H80" s="226"/>
      <c r="I80" s="226"/>
      <c r="J80" s="225" t="s">
        <v>394</v>
      </c>
      <c r="K80" s="225"/>
      <c r="L80" s="225"/>
      <c r="M80" s="225"/>
      <c r="N80" s="227"/>
    </row>
    <row r="81" spans="1:14" ht="25.5" x14ac:dyDescent="0.2">
      <c r="A81" s="220" t="s">
        <v>618</v>
      </c>
      <c r="B81" s="225">
        <v>6</v>
      </c>
      <c r="C81" s="225">
        <v>4</v>
      </c>
      <c r="D81" s="225" t="s">
        <v>468</v>
      </c>
      <c r="E81" s="226" t="s">
        <v>751</v>
      </c>
      <c r="F81" s="226" t="s">
        <v>750</v>
      </c>
      <c r="G81" s="226"/>
      <c r="H81" s="226"/>
      <c r="I81" s="226"/>
      <c r="J81" s="225" t="s">
        <v>394</v>
      </c>
      <c r="K81" s="225"/>
      <c r="L81" s="225"/>
      <c r="M81" s="225"/>
      <c r="N81" s="227"/>
    </row>
    <row r="82" spans="1:14" ht="138" customHeight="1" x14ac:dyDescent="0.2">
      <c r="A82" s="220" t="s">
        <v>618</v>
      </c>
      <c r="B82" s="225">
        <v>6</v>
      </c>
      <c r="C82" s="225">
        <v>4</v>
      </c>
      <c r="D82" s="225" t="s">
        <v>470</v>
      </c>
      <c r="E82" s="226" t="s">
        <v>752</v>
      </c>
      <c r="F82" s="226" t="s">
        <v>750</v>
      </c>
      <c r="G82" s="226"/>
      <c r="H82" s="226"/>
      <c r="I82" s="226"/>
      <c r="J82" s="225" t="s">
        <v>432</v>
      </c>
      <c r="K82" s="225"/>
      <c r="L82" s="225"/>
      <c r="M82" s="225"/>
      <c r="N82" s="227"/>
    </row>
    <row r="83" spans="1:14" ht="76.5" x14ac:dyDescent="0.2">
      <c r="A83" s="220" t="s">
        <v>672</v>
      </c>
      <c r="B83" s="225">
        <v>6</v>
      </c>
      <c r="C83" s="225">
        <v>4</v>
      </c>
      <c r="D83" s="225" t="s">
        <v>753</v>
      </c>
      <c r="E83" s="226" t="s">
        <v>754</v>
      </c>
      <c r="F83" s="226" t="s">
        <v>750</v>
      </c>
      <c r="G83" s="226"/>
      <c r="H83" s="226"/>
      <c r="I83" s="226"/>
      <c r="J83" s="225" t="s">
        <v>394</v>
      </c>
      <c r="K83" s="225"/>
      <c r="L83" s="225"/>
      <c r="M83" s="225"/>
      <c r="N83" s="227"/>
    </row>
    <row r="84" spans="1:14" ht="63.75" x14ac:dyDescent="0.2">
      <c r="A84" s="220" t="s">
        <v>672</v>
      </c>
      <c r="B84" s="225">
        <v>6</v>
      </c>
      <c r="C84" s="225">
        <v>4</v>
      </c>
      <c r="D84" s="225" t="s">
        <v>755</v>
      </c>
      <c r="E84" s="226" t="s">
        <v>756</v>
      </c>
      <c r="F84" s="226" t="s">
        <v>750</v>
      </c>
      <c r="G84" s="226"/>
      <c r="H84" s="226"/>
      <c r="I84" s="226"/>
      <c r="J84" s="225" t="s">
        <v>394</v>
      </c>
      <c r="K84" s="225"/>
      <c r="L84" s="225"/>
      <c r="M84" s="225"/>
      <c r="N84" s="227"/>
    </row>
    <row r="85" spans="1:14" ht="51" x14ac:dyDescent="0.2">
      <c r="A85" s="220" t="s">
        <v>672</v>
      </c>
      <c r="B85" s="225">
        <v>6</v>
      </c>
      <c r="C85" s="225">
        <v>4</v>
      </c>
      <c r="D85" s="225" t="s">
        <v>757</v>
      </c>
      <c r="E85" s="226" t="s">
        <v>758</v>
      </c>
      <c r="F85" s="226" t="s">
        <v>750</v>
      </c>
      <c r="G85" s="226"/>
      <c r="H85" s="226"/>
      <c r="I85" s="226"/>
      <c r="J85" s="225" t="s">
        <v>432</v>
      </c>
      <c r="K85" s="225"/>
      <c r="L85" s="225"/>
      <c r="M85" s="225"/>
      <c r="N85" s="227"/>
    </row>
    <row r="86" spans="1:14" ht="63.75" x14ac:dyDescent="0.2">
      <c r="A86" s="220" t="s">
        <v>672</v>
      </c>
      <c r="B86" s="225">
        <v>6</v>
      </c>
      <c r="C86" s="225">
        <v>4</v>
      </c>
      <c r="D86" s="225" t="s">
        <v>759</v>
      </c>
      <c r="E86" s="226" t="s">
        <v>760</v>
      </c>
      <c r="F86" s="226" t="s">
        <v>750</v>
      </c>
      <c r="G86" s="226"/>
      <c r="H86" s="226"/>
      <c r="I86" s="226"/>
      <c r="J86" s="225" t="s">
        <v>432</v>
      </c>
      <c r="K86" s="225"/>
      <c r="L86" s="225"/>
      <c r="M86" s="225"/>
      <c r="N86" s="227"/>
    </row>
    <row r="87" spans="1:14" ht="59.45" customHeight="1" x14ac:dyDescent="0.2">
      <c r="A87" s="220" t="s">
        <v>672</v>
      </c>
      <c r="B87" s="225">
        <v>6</v>
      </c>
      <c r="C87" s="225">
        <v>4</v>
      </c>
      <c r="D87" s="225" t="s">
        <v>761</v>
      </c>
      <c r="E87" s="226" t="s">
        <v>762</v>
      </c>
      <c r="F87" s="226" t="s">
        <v>750</v>
      </c>
      <c r="G87" s="226"/>
      <c r="H87" s="226"/>
      <c r="I87" s="226"/>
      <c r="J87" s="225" t="s">
        <v>432</v>
      </c>
      <c r="K87" s="225"/>
      <c r="L87" s="225"/>
      <c r="M87" s="225"/>
      <c r="N87" s="227"/>
    </row>
    <row r="88" spans="1:14" ht="63.75" x14ac:dyDescent="0.2">
      <c r="A88" s="220" t="s">
        <v>672</v>
      </c>
      <c r="B88" s="225">
        <v>6</v>
      </c>
      <c r="C88" s="225">
        <v>4</v>
      </c>
      <c r="D88" s="225" t="s">
        <v>763</v>
      </c>
      <c r="E88" s="226" t="s">
        <v>764</v>
      </c>
      <c r="F88" s="226" t="s">
        <v>750</v>
      </c>
      <c r="G88" s="226"/>
      <c r="H88" s="226"/>
      <c r="I88" s="226"/>
      <c r="J88" s="225" t="s">
        <v>432</v>
      </c>
      <c r="K88" s="225"/>
      <c r="L88" s="225"/>
      <c r="M88" s="225"/>
      <c r="N88" s="227"/>
    </row>
    <row r="89" spans="1:14" ht="89.25" x14ac:dyDescent="0.2">
      <c r="A89" s="220" t="s">
        <v>672</v>
      </c>
      <c r="B89" s="225">
        <v>6</v>
      </c>
      <c r="C89" s="225">
        <v>4</v>
      </c>
      <c r="D89" s="225" t="s">
        <v>472</v>
      </c>
      <c r="E89" s="226" t="s">
        <v>765</v>
      </c>
      <c r="F89" s="226" t="s">
        <v>750</v>
      </c>
      <c r="G89" s="226"/>
      <c r="H89" s="226"/>
      <c r="I89" s="226"/>
      <c r="J89" s="225" t="s">
        <v>432</v>
      </c>
      <c r="K89" s="225"/>
      <c r="L89" s="225"/>
      <c r="M89" s="225"/>
      <c r="N89" s="227"/>
    </row>
    <row r="90" spans="1:14" ht="25.5" x14ac:dyDescent="0.2">
      <c r="A90" s="220" t="s">
        <v>672</v>
      </c>
      <c r="B90" s="225">
        <v>6</v>
      </c>
      <c r="C90" s="225">
        <v>4</v>
      </c>
      <c r="D90" s="225" t="s">
        <v>766</v>
      </c>
      <c r="E90" s="226" t="s">
        <v>767</v>
      </c>
      <c r="F90" s="226" t="s">
        <v>750</v>
      </c>
      <c r="G90" s="226"/>
      <c r="H90" s="226"/>
      <c r="I90" s="226"/>
      <c r="J90" s="225" t="s">
        <v>432</v>
      </c>
      <c r="K90" s="225"/>
      <c r="L90" s="225"/>
      <c r="M90" s="225"/>
      <c r="N90" s="227"/>
    </row>
    <row r="91" spans="1:14" x14ac:dyDescent="0.2">
      <c r="A91" s="230"/>
      <c r="B91" s="215" t="s">
        <v>768</v>
      </c>
      <c r="C91" s="218"/>
      <c r="D91" s="218"/>
      <c r="E91" s="231"/>
      <c r="F91" s="231"/>
      <c r="G91" s="231"/>
      <c r="H91" s="231"/>
      <c r="I91" s="231"/>
      <c r="J91" s="232"/>
      <c r="K91" s="218"/>
      <c r="L91" s="218"/>
      <c r="M91" s="218"/>
      <c r="N91" s="219"/>
    </row>
    <row r="92" spans="1:14" x14ac:dyDescent="0.2">
      <c r="A92" s="220"/>
      <c r="B92" s="221"/>
      <c r="C92" s="222" t="s">
        <v>769</v>
      </c>
      <c r="D92" s="222"/>
      <c r="E92" s="228"/>
      <c r="F92" s="228"/>
      <c r="G92" s="228"/>
      <c r="H92" s="228"/>
      <c r="I92" s="228"/>
      <c r="J92" s="229"/>
      <c r="K92" s="221"/>
      <c r="L92" s="221"/>
      <c r="M92" s="221"/>
      <c r="N92" s="224"/>
    </row>
    <row r="93" spans="1:14" ht="25.5" x14ac:dyDescent="0.2">
      <c r="A93" s="220" t="s">
        <v>618</v>
      </c>
      <c r="B93" s="225">
        <v>7</v>
      </c>
      <c r="C93" s="225">
        <v>1</v>
      </c>
      <c r="D93" s="225" t="s">
        <v>770</v>
      </c>
      <c r="E93" s="226" t="s">
        <v>771</v>
      </c>
      <c r="F93" s="226" t="s">
        <v>772</v>
      </c>
      <c r="G93" s="226"/>
      <c r="H93" s="226"/>
      <c r="I93" s="226"/>
      <c r="J93" s="225" t="s">
        <v>394</v>
      </c>
      <c r="K93" s="225"/>
      <c r="L93" s="225"/>
      <c r="M93" s="225"/>
      <c r="N93" s="227"/>
    </row>
    <row r="94" spans="1:14" ht="25.5" x14ac:dyDescent="0.2">
      <c r="A94" s="220" t="s">
        <v>618</v>
      </c>
      <c r="B94" s="225">
        <v>7</v>
      </c>
      <c r="C94" s="225">
        <v>1</v>
      </c>
      <c r="D94" s="225" t="s">
        <v>773</v>
      </c>
      <c r="E94" s="226" t="s">
        <v>774</v>
      </c>
      <c r="F94" s="226" t="s">
        <v>772</v>
      </c>
      <c r="G94" s="226"/>
      <c r="H94" s="226"/>
      <c r="I94" s="226"/>
      <c r="J94" s="225" t="s">
        <v>394</v>
      </c>
      <c r="K94" s="225"/>
      <c r="L94" s="225"/>
      <c r="M94" s="225"/>
      <c r="N94" s="227"/>
    </row>
    <row r="95" spans="1:14" ht="25.5" x14ac:dyDescent="0.2">
      <c r="A95" s="220" t="s">
        <v>672</v>
      </c>
      <c r="B95" s="225">
        <v>7</v>
      </c>
      <c r="C95" s="225">
        <v>1</v>
      </c>
      <c r="D95" s="225" t="s">
        <v>775</v>
      </c>
      <c r="E95" s="226" t="s">
        <v>776</v>
      </c>
      <c r="F95" s="226" t="s">
        <v>772</v>
      </c>
      <c r="G95" s="226"/>
      <c r="H95" s="226"/>
      <c r="I95" s="226"/>
      <c r="J95" s="225" t="s">
        <v>394</v>
      </c>
      <c r="K95" s="225"/>
      <c r="L95" s="225"/>
      <c r="M95" s="225"/>
      <c r="N95" s="227"/>
    </row>
    <row r="96" spans="1:14" x14ac:dyDescent="0.2">
      <c r="A96" s="220" t="s">
        <v>672</v>
      </c>
      <c r="B96" s="225">
        <v>7</v>
      </c>
      <c r="C96" s="225">
        <v>1</v>
      </c>
      <c r="D96" s="225" t="s">
        <v>777</v>
      </c>
      <c r="E96" s="226" t="s">
        <v>778</v>
      </c>
      <c r="F96" s="226" t="s">
        <v>772</v>
      </c>
      <c r="G96" s="226"/>
      <c r="H96" s="226"/>
      <c r="I96" s="226"/>
      <c r="J96" s="225" t="s">
        <v>394</v>
      </c>
      <c r="K96" s="225"/>
      <c r="L96" s="225"/>
      <c r="M96" s="225"/>
      <c r="N96" s="227"/>
    </row>
    <row r="97" spans="1:14" x14ac:dyDescent="0.2">
      <c r="A97" s="230"/>
      <c r="B97" s="215" t="s">
        <v>779</v>
      </c>
      <c r="C97" s="218"/>
      <c r="D97" s="218"/>
      <c r="E97" s="231"/>
      <c r="F97" s="231"/>
      <c r="G97" s="231"/>
      <c r="H97" s="231"/>
      <c r="I97" s="231"/>
      <c r="J97" s="232"/>
      <c r="K97" s="218"/>
      <c r="L97" s="218"/>
      <c r="M97" s="218"/>
      <c r="N97" s="219"/>
    </row>
    <row r="98" spans="1:14" x14ac:dyDescent="0.2">
      <c r="A98" s="220"/>
      <c r="B98" s="221"/>
      <c r="C98" s="222" t="s">
        <v>780</v>
      </c>
      <c r="D98" s="222"/>
      <c r="E98" s="228"/>
      <c r="F98" s="228"/>
      <c r="G98" s="228"/>
      <c r="H98" s="228"/>
      <c r="I98" s="228"/>
      <c r="J98" s="229"/>
      <c r="K98" s="221"/>
      <c r="L98" s="221"/>
      <c r="M98" s="221"/>
      <c r="N98" s="224"/>
    </row>
    <row r="99" spans="1:14" ht="25.5" x14ac:dyDescent="0.2">
      <c r="A99" s="220" t="s">
        <v>618</v>
      </c>
      <c r="B99" s="225">
        <v>8</v>
      </c>
      <c r="C99" s="225">
        <v>1</v>
      </c>
      <c r="D99" s="225" t="s">
        <v>781</v>
      </c>
      <c r="E99" s="226" t="s">
        <v>782</v>
      </c>
      <c r="F99" s="226" t="s">
        <v>783</v>
      </c>
      <c r="G99" s="226"/>
      <c r="H99" s="226"/>
      <c r="I99" s="226"/>
      <c r="J99" s="225" t="s">
        <v>394</v>
      </c>
      <c r="K99" s="225"/>
      <c r="L99" s="225"/>
      <c r="M99" s="225"/>
      <c r="N99" s="227"/>
    </row>
    <row r="100" spans="1:14" ht="25.5" x14ac:dyDescent="0.2">
      <c r="A100" s="220" t="s">
        <v>618</v>
      </c>
      <c r="B100" s="225">
        <v>8</v>
      </c>
      <c r="C100" s="225">
        <v>1</v>
      </c>
      <c r="D100" s="225" t="s">
        <v>784</v>
      </c>
      <c r="E100" s="226" t="s">
        <v>785</v>
      </c>
      <c r="F100" s="226" t="s">
        <v>783</v>
      </c>
      <c r="G100" s="226"/>
      <c r="H100" s="226"/>
      <c r="I100" s="226"/>
      <c r="J100" s="225" t="s">
        <v>394</v>
      </c>
      <c r="K100" s="225"/>
      <c r="L100" s="225"/>
      <c r="M100" s="225"/>
      <c r="N100" s="227"/>
    </row>
    <row r="101" spans="1:14" ht="51" x14ac:dyDescent="0.2">
      <c r="A101" s="220" t="s">
        <v>672</v>
      </c>
      <c r="B101" s="225">
        <v>8</v>
      </c>
      <c r="C101" s="225">
        <v>1</v>
      </c>
      <c r="D101" s="225" t="s">
        <v>786</v>
      </c>
      <c r="E101" s="226" t="s">
        <v>787</v>
      </c>
      <c r="F101" s="226" t="s">
        <v>783</v>
      </c>
      <c r="G101" s="226"/>
      <c r="H101" s="226"/>
      <c r="I101" s="226"/>
      <c r="J101" s="225" t="s">
        <v>394</v>
      </c>
      <c r="K101" s="225"/>
      <c r="L101" s="225"/>
      <c r="M101" s="225"/>
      <c r="N101" s="227"/>
    </row>
    <row r="102" spans="1:14" ht="63.75" x14ac:dyDescent="0.2">
      <c r="A102" s="220" t="s">
        <v>672</v>
      </c>
      <c r="B102" s="225">
        <v>8</v>
      </c>
      <c r="C102" s="225">
        <v>1</v>
      </c>
      <c r="D102" s="225" t="s">
        <v>788</v>
      </c>
      <c r="E102" s="226" t="s">
        <v>789</v>
      </c>
      <c r="F102" s="226" t="s">
        <v>783</v>
      </c>
      <c r="G102" s="226"/>
      <c r="H102" s="226"/>
      <c r="I102" s="226"/>
      <c r="J102" s="225" t="s">
        <v>394</v>
      </c>
      <c r="K102" s="225"/>
      <c r="L102" s="225"/>
      <c r="M102" s="225"/>
      <c r="N102" s="227"/>
    </row>
    <row r="103" spans="1:14" x14ac:dyDescent="0.2">
      <c r="A103" s="220"/>
      <c r="B103" s="221"/>
      <c r="C103" s="222" t="s">
        <v>790</v>
      </c>
      <c r="D103" s="222"/>
      <c r="E103" s="228"/>
      <c r="F103" s="228"/>
      <c r="G103" s="228"/>
      <c r="H103" s="228"/>
      <c r="I103" s="228"/>
      <c r="J103" s="229"/>
      <c r="K103" s="221"/>
      <c r="L103" s="221"/>
      <c r="M103" s="221"/>
      <c r="N103" s="224"/>
    </row>
    <row r="104" spans="1:14" ht="38.25" x14ac:dyDescent="0.2">
      <c r="A104" s="220" t="s">
        <v>618</v>
      </c>
      <c r="B104" s="225">
        <v>8</v>
      </c>
      <c r="C104" s="225">
        <v>2</v>
      </c>
      <c r="D104" s="225" t="s">
        <v>791</v>
      </c>
      <c r="E104" s="226" t="s">
        <v>792</v>
      </c>
      <c r="F104" s="226" t="s">
        <v>793</v>
      </c>
      <c r="G104" s="226"/>
      <c r="H104" s="226"/>
      <c r="I104" s="226"/>
      <c r="J104" s="225" t="s">
        <v>394</v>
      </c>
      <c r="K104" s="225"/>
      <c r="L104" s="225"/>
      <c r="M104" s="225"/>
      <c r="N104" s="227"/>
    </row>
    <row r="105" spans="1:14" ht="25.5" x14ac:dyDescent="0.2">
      <c r="A105" s="220" t="s">
        <v>618</v>
      </c>
      <c r="B105" s="225">
        <v>8</v>
      </c>
      <c r="C105" s="225">
        <v>2</v>
      </c>
      <c r="D105" s="225" t="s">
        <v>794</v>
      </c>
      <c r="E105" s="226" t="s">
        <v>795</v>
      </c>
      <c r="F105" s="226" t="s">
        <v>793</v>
      </c>
      <c r="G105" s="226"/>
      <c r="H105" s="226"/>
      <c r="I105" s="226"/>
      <c r="J105" s="225" t="s">
        <v>394</v>
      </c>
      <c r="K105" s="225"/>
      <c r="L105" s="225"/>
      <c r="M105" s="225"/>
      <c r="N105" s="227"/>
    </row>
    <row r="106" spans="1:14" ht="89.25" x14ac:dyDescent="0.2">
      <c r="A106" s="220" t="s">
        <v>672</v>
      </c>
      <c r="B106" s="225">
        <v>8</v>
      </c>
      <c r="C106" s="225">
        <v>2</v>
      </c>
      <c r="D106" s="225" t="s">
        <v>796</v>
      </c>
      <c r="E106" s="226" t="s">
        <v>797</v>
      </c>
      <c r="F106" s="226" t="s">
        <v>793</v>
      </c>
      <c r="G106" s="226"/>
      <c r="H106" s="226"/>
      <c r="I106" s="226"/>
      <c r="J106" s="225" t="s">
        <v>394</v>
      </c>
      <c r="K106" s="225"/>
      <c r="L106" s="225"/>
      <c r="M106" s="225"/>
      <c r="N106" s="227"/>
    </row>
    <row r="107" spans="1:14" ht="38.25" x14ac:dyDescent="0.2">
      <c r="A107" s="220" t="s">
        <v>672</v>
      </c>
      <c r="B107" s="225">
        <v>8</v>
      </c>
      <c r="C107" s="225">
        <v>2</v>
      </c>
      <c r="D107" s="225" t="s">
        <v>798</v>
      </c>
      <c r="E107" s="226" t="s">
        <v>799</v>
      </c>
      <c r="F107" s="226" t="s">
        <v>793</v>
      </c>
      <c r="G107" s="226"/>
      <c r="H107" s="226"/>
      <c r="I107" s="226"/>
      <c r="J107" s="225" t="s">
        <v>394</v>
      </c>
      <c r="K107" s="225"/>
      <c r="L107" s="225"/>
      <c r="M107" s="225"/>
      <c r="N107" s="227"/>
    </row>
    <row r="108" spans="1:14" ht="25.5" x14ac:dyDescent="0.2">
      <c r="A108" s="220" t="s">
        <v>672</v>
      </c>
      <c r="B108" s="225">
        <v>8</v>
      </c>
      <c r="C108" s="225">
        <v>2</v>
      </c>
      <c r="D108" s="225" t="s">
        <v>800</v>
      </c>
      <c r="E108" s="226" t="s">
        <v>801</v>
      </c>
      <c r="F108" s="226" t="s">
        <v>793</v>
      </c>
      <c r="G108" s="226"/>
      <c r="H108" s="226"/>
      <c r="I108" s="226"/>
      <c r="J108" s="225" t="s">
        <v>652</v>
      </c>
      <c r="K108" s="225"/>
      <c r="L108" s="225"/>
      <c r="M108" s="225"/>
      <c r="N108" s="227"/>
    </row>
    <row r="109" spans="1:14" x14ac:dyDescent="0.2">
      <c r="A109" s="233"/>
      <c r="B109" s="215" t="s">
        <v>802</v>
      </c>
      <c r="C109" s="218"/>
      <c r="D109" s="218"/>
      <c r="E109" s="231"/>
      <c r="F109" s="231"/>
      <c r="G109" s="231"/>
      <c r="H109" s="231"/>
      <c r="I109" s="231"/>
      <c r="J109" s="232"/>
      <c r="K109" s="218"/>
      <c r="L109" s="218"/>
      <c r="M109" s="218"/>
      <c r="N109" s="219"/>
    </row>
    <row r="110" spans="1:14" x14ac:dyDescent="0.2">
      <c r="A110" s="220"/>
      <c r="B110" s="221"/>
      <c r="C110" s="222" t="s">
        <v>803</v>
      </c>
      <c r="D110" s="222"/>
      <c r="E110" s="228"/>
      <c r="F110" s="228"/>
      <c r="G110" s="228"/>
      <c r="H110" s="228"/>
      <c r="I110" s="228"/>
      <c r="J110" s="229"/>
      <c r="K110" s="221"/>
      <c r="L110" s="221"/>
      <c r="M110" s="221"/>
      <c r="N110" s="224"/>
    </row>
    <row r="111" spans="1:14" ht="25.5" x14ac:dyDescent="0.2">
      <c r="A111" s="220" t="s">
        <v>618</v>
      </c>
      <c r="B111" s="225">
        <v>9</v>
      </c>
      <c r="C111" s="225">
        <v>1</v>
      </c>
      <c r="D111" s="225" t="s">
        <v>804</v>
      </c>
      <c r="E111" s="226" t="s">
        <v>805</v>
      </c>
      <c r="F111" s="226" t="s">
        <v>806</v>
      </c>
      <c r="G111" s="226"/>
      <c r="H111" s="226"/>
      <c r="I111" s="226"/>
      <c r="J111" s="225" t="s">
        <v>394</v>
      </c>
      <c r="K111" s="225"/>
      <c r="L111" s="225"/>
      <c r="M111" s="225"/>
      <c r="N111" s="227"/>
    </row>
    <row r="112" spans="1:14" ht="25.5" x14ac:dyDescent="0.2">
      <c r="A112" s="220" t="s">
        <v>618</v>
      </c>
      <c r="B112" s="225">
        <v>9</v>
      </c>
      <c r="C112" s="225">
        <v>1</v>
      </c>
      <c r="D112" s="225" t="s">
        <v>807</v>
      </c>
      <c r="E112" s="226" t="s">
        <v>808</v>
      </c>
      <c r="F112" s="226" t="s">
        <v>806</v>
      </c>
      <c r="G112" s="226"/>
      <c r="H112" s="226"/>
      <c r="I112" s="226"/>
      <c r="J112" s="225" t="s">
        <v>394</v>
      </c>
      <c r="K112" s="225"/>
      <c r="L112" s="225"/>
      <c r="M112" s="225"/>
      <c r="N112" s="227"/>
    </row>
    <row r="113" spans="1:14" ht="25.5" x14ac:dyDescent="0.2">
      <c r="A113" s="220" t="s">
        <v>672</v>
      </c>
      <c r="B113" s="225">
        <v>9</v>
      </c>
      <c r="C113" s="225">
        <v>1</v>
      </c>
      <c r="D113" s="225" t="s">
        <v>809</v>
      </c>
      <c r="E113" s="226" t="s">
        <v>810</v>
      </c>
      <c r="F113" s="226" t="s">
        <v>806</v>
      </c>
      <c r="G113" s="226"/>
      <c r="H113" s="226"/>
      <c r="I113" s="226"/>
      <c r="J113" s="225" t="s">
        <v>394</v>
      </c>
      <c r="K113" s="225"/>
      <c r="L113" s="225"/>
      <c r="M113" s="225"/>
      <c r="N113" s="227"/>
    </row>
    <row r="114" spans="1:14" ht="51" x14ac:dyDescent="0.2">
      <c r="A114" s="220" t="s">
        <v>672</v>
      </c>
      <c r="B114" s="225">
        <v>9</v>
      </c>
      <c r="C114" s="225">
        <v>1</v>
      </c>
      <c r="D114" s="225" t="s">
        <v>811</v>
      </c>
      <c r="E114" s="226" t="s">
        <v>812</v>
      </c>
      <c r="F114" s="226" t="s">
        <v>806</v>
      </c>
      <c r="G114" s="226"/>
      <c r="H114" s="226"/>
      <c r="I114" s="226"/>
      <c r="J114" s="225" t="s">
        <v>394</v>
      </c>
      <c r="K114" s="225"/>
      <c r="L114" s="225"/>
      <c r="M114" s="225"/>
      <c r="N114" s="227"/>
    </row>
    <row r="115" spans="1:14" x14ac:dyDescent="0.2">
      <c r="A115" s="220"/>
      <c r="B115" s="221"/>
      <c r="C115" s="222" t="s">
        <v>813</v>
      </c>
      <c r="D115" s="222"/>
      <c r="E115" s="228"/>
      <c r="F115" s="228"/>
      <c r="G115" s="228"/>
      <c r="H115" s="228"/>
      <c r="I115" s="228"/>
      <c r="J115" s="229"/>
      <c r="K115" s="221"/>
      <c r="L115" s="221"/>
      <c r="M115" s="221"/>
      <c r="N115" s="224"/>
    </row>
    <row r="116" spans="1:14" ht="76.5" x14ac:dyDescent="0.2">
      <c r="A116" s="220" t="s">
        <v>618</v>
      </c>
      <c r="B116" s="225">
        <v>9</v>
      </c>
      <c r="C116" s="225">
        <v>2</v>
      </c>
      <c r="D116" s="225" t="s">
        <v>814</v>
      </c>
      <c r="E116" s="226" t="s">
        <v>815</v>
      </c>
      <c r="F116" s="226" t="s">
        <v>816</v>
      </c>
      <c r="G116" s="226"/>
      <c r="H116" s="226"/>
      <c r="I116" s="226"/>
      <c r="J116" s="225" t="s">
        <v>394</v>
      </c>
      <c r="K116" s="225"/>
      <c r="L116" s="225"/>
      <c r="M116" s="225"/>
      <c r="N116" s="227"/>
    </row>
    <row r="117" spans="1:14" ht="145.9" customHeight="1" x14ac:dyDescent="0.2">
      <c r="A117" s="220" t="s">
        <v>672</v>
      </c>
      <c r="B117" s="225">
        <v>9</v>
      </c>
      <c r="C117" s="225">
        <v>2</v>
      </c>
      <c r="D117" s="225" t="s">
        <v>477</v>
      </c>
      <c r="E117" s="226" t="s">
        <v>817</v>
      </c>
      <c r="F117" s="226" t="s">
        <v>816</v>
      </c>
      <c r="G117" s="226"/>
      <c r="H117" s="226"/>
      <c r="I117" s="226"/>
      <c r="J117" s="225" t="s">
        <v>394</v>
      </c>
      <c r="K117" s="225"/>
      <c r="L117" s="225"/>
      <c r="M117" s="225"/>
      <c r="N117" s="227"/>
    </row>
    <row r="118" spans="1:14" x14ac:dyDescent="0.2">
      <c r="A118" s="220"/>
      <c r="B118" s="221"/>
      <c r="C118" s="222" t="s">
        <v>818</v>
      </c>
      <c r="D118" s="222"/>
      <c r="E118" s="228"/>
      <c r="F118" s="228"/>
      <c r="G118" s="228"/>
      <c r="H118" s="228"/>
      <c r="I118" s="228"/>
      <c r="J118" s="229"/>
      <c r="K118" s="221"/>
      <c r="L118" s="221"/>
      <c r="M118" s="221"/>
      <c r="N118" s="224"/>
    </row>
    <row r="119" spans="1:14" ht="25.5" x14ac:dyDescent="0.2">
      <c r="A119" s="220" t="s">
        <v>618</v>
      </c>
      <c r="B119" s="225">
        <v>9</v>
      </c>
      <c r="C119" s="225">
        <v>3</v>
      </c>
      <c r="D119" s="225" t="s">
        <v>490</v>
      </c>
      <c r="E119" s="226" t="s">
        <v>819</v>
      </c>
      <c r="F119" s="226" t="s">
        <v>820</v>
      </c>
      <c r="G119" s="226"/>
      <c r="H119" s="226"/>
      <c r="I119" s="226"/>
      <c r="J119" s="225" t="s">
        <v>394</v>
      </c>
      <c r="K119" s="225"/>
      <c r="L119" s="225"/>
      <c r="M119" s="225"/>
      <c r="N119" s="227"/>
    </row>
    <row r="120" spans="1:14" ht="25.5" x14ac:dyDescent="0.2">
      <c r="A120" s="220" t="s">
        <v>672</v>
      </c>
      <c r="B120" s="225">
        <v>9</v>
      </c>
      <c r="C120" s="225">
        <v>3</v>
      </c>
      <c r="D120" s="225" t="s">
        <v>496</v>
      </c>
      <c r="E120" s="226" t="s">
        <v>821</v>
      </c>
      <c r="F120" s="226" t="s">
        <v>820</v>
      </c>
      <c r="G120" s="226"/>
      <c r="H120" s="226"/>
      <c r="I120" s="226"/>
      <c r="J120" s="225" t="s">
        <v>394</v>
      </c>
      <c r="K120" s="225"/>
      <c r="L120" s="225"/>
      <c r="M120" s="225"/>
      <c r="N120" s="227"/>
    </row>
    <row r="121" spans="1:14" ht="25.5" x14ac:dyDescent="0.2">
      <c r="A121" s="220" t="s">
        <v>672</v>
      </c>
      <c r="B121" s="225">
        <v>9</v>
      </c>
      <c r="C121" s="225">
        <v>3</v>
      </c>
      <c r="D121" s="225" t="s">
        <v>499</v>
      </c>
      <c r="E121" s="226" t="s">
        <v>822</v>
      </c>
      <c r="F121" s="226" t="s">
        <v>820</v>
      </c>
      <c r="G121" s="226"/>
      <c r="H121" s="226"/>
      <c r="I121" s="226"/>
      <c r="J121" s="225" t="s">
        <v>394</v>
      </c>
      <c r="K121" s="225"/>
      <c r="L121" s="225"/>
      <c r="M121" s="225"/>
      <c r="N121" s="227"/>
    </row>
    <row r="122" spans="1:14" x14ac:dyDescent="0.2">
      <c r="A122" s="220"/>
      <c r="B122" s="221"/>
      <c r="C122" s="222" t="s">
        <v>823</v>
      </c>
      <c r="D122" s="222"/>
      <c r="E122" s="228"/>
      <c r="F122" s="228"/>
      <c r="G122" s="228"/>
      <c r="H122" s="228"/>
      <c r="I122" s="228"/>
      <c r="J122" s="229"/>
      <c r="K122" s="221"/>
      <c r="L122" s="221"/>
      <c r="M122" s="221"/>
      <c r="N122" s="224"/>
    </row>
    <row r="123" spans="1:14" ht="38.25" x14ac:dyDescent="0.2">
      <c r="A123" s="220" t="s">
        <v>672</v>
      </c>
      <c r="B123" s="225">
        <v>9</v>
      </c>
      <c r="C123" s="225">
        <v>4</v>
      </c>
      <c r="D123" s="225" t="s">
        <v>824</v>
      </c>
      <c r="E123" s="226" t="s">
        <v>825</v>
      </c>
      <c r="F123" s="226" t="s">
        <v>826</v>
      </c>
      <c r="G123" s="226"/>
      <c r="H123" s="226"/>
      <c r="I123" s="226"/>
      <c r="J123" s="225" t="s">
        <v>394</v>
      </c>
      <c r="K123" s="225"/>
      <c r="L123" s="225"/>
      <c r="M123" s="225"/>
      <c r="N123" s="227"/>
    </row>
    <row r="124" spans="1:14" ht="25.5" x14ac:dyDescent="0.2">
      <c r="A124" s="220" t="s">
        <v>672</v>
      </c>
      <c r="B124" s="225">
        <v>9</v>
      </c>
      <c r="C124" s="225">
        <v>4</v>
      </c>
      <c r="D124" s="225" t="s">
        <v>824</v>
      </c>
      <c r="E124" s="226" t="s">
        <v>827</v>
      </c>
      <c r="F124" s="226"/>
      <c r="G124" s="226"/>
      <c r="H124" s="226">
        <v>56</v>
      </c>
      <c r="I124" s="226"/>
      <c r="J124" s="225"/>
      <c r="K124" s="225"/>
      <c r="L124" s="225"/>
      <c r="M124" s="225"/>
      <c r="N124" s="227"/>
    </row>
    <row r="125" spans="1:14" ht="46.15" customHeight="1" x14ac:dyDescent="0.2">
      <c r="A125" s="220" t="s">
        <v>672</v>
      </c>
      <c r="B125" s="225">
        <v>9</v>
      </c>
      <c r="C125" s="225">
        <v>4</v>
      </c>
      <c r="D125" s="225" t="s">
        <v>828</v>
      </c>
      <c r="E125" s="226" t="s">
        <v>829</v>
      </c>
      <c r="F125" s="226" t="s">
        <v>826</v>
      </c>
      <c r="G125" s="226"/>
      <c r="H125" s="226"/>
      <c r="I125" s="226"/>
      <c r="J125" s="225" t="s">
        <v>394</v>
      </c>
      <c r="K125" s="225"/>
      <c r="L125" s="225"/>
      <c r="M125" s="225"/>
      <c r="N125" s="227"/>
    </row>
    <row r="126" spans="1:14" ht="51" x14ac:dyDescent="0.2">
      <c r="A126" s="220" t="s">
        <v>672</v>
      </c>
      <c r="B126" s="225">
        <v>9</v>
      </c>
      <c r="C126" s="225">
        <v>4</v>
      </c>
      <c r="D126" s="225" t="s">
        <v>830</v>
      </c>
      <c r="E126" s="226" t="s">
        <v>831</v>
      </c>
      <c r="F126" s="226" t="s">
        <v>826</v>
      </c>
      <c r="G126" s="226"/>
      <c r="H126" s="226"/>
      <c r="I126" s="226"/>
      <c r="J126" s="225" t="s">
        <v>432</v>
      </c>
      <c r="K126" s="225"/>
      <c r="L126" s="225"/>
      <c r="M126" s="225"/>
      <c r="N126" s="227"/>
    </row>
    <row r="127" spans="1:14" x14ac:dyDescent="0.2">
      <c r="A127" s="220"/>
      <c r="B127" s="221"/>
      <c r="C127" s="222" t="s">
        <v>832</v>
      </c>
      <c r="D127" s="222"/>
      <c r="E127" s="228"/>
      <c r="F127" s="228"/>
      <c r="G127" s="228"/>
      <c r="H127" s="228"/>
      <c r="I127" s="228"/>
      <c r="J127" s="229"/>
      <c r="K127" s="221"/>
      <c r="L127" s="221"/>
      <c r="M127" s="221"/>
      <c r="N127" s="224"/>
    </row>
    <row r="128" spans="1:14" ht="25.5" x14ac:dyDescent="0.2">
      <c r="A128" s="220" t="s">
        <v>672</v>
      </c>
      <c r="B128" s="225">
        <v>9</v>
      </c>
      <c r="C128" s="225">
        <v>5</v>
      </c>
      <c r="D128" s="225" t="s">
        <v>502</v>
      </c>
      <c r="E128" s="226" t="s">
        <v>833</v>
      </c>
      <c r="F128" s="226" t="s">
        <v>834</v>
      </c>
      <c r="G128" s="226"/>
      <c r="H128" s="226"/>
      <c r="I128" s="226"/>
      <c r="J128" s="225" t="s">
        <v>394</v>
      </c>
      <c r="K128" s="225"/>
      <c r="L128" s="225"/>
      <c r="M128" s="225"/>
      <c r="N128" s="227"/>
    </row>
    <row r="129" spans="1:14" x14ac:dyDescent="0.2">
      <c r="A129" s="230"/>
      <c r="B129" s="215" t="s">
        <v>835</v>
      </c>
      <c r="C129" s="218"/>
      <c r="D129" s="218"/>
      <c r="E129" s="231"/>
      <c r="F129" s="231"/>
      <c r="G129" s="231"/>
      <c r="H129" s="231"/>
      <c r="I129" s="231"/>
      <c r="J129" s="232"/>
      <c r="K129" s="218"/>
      <c r="L129" s="218"/>
      <c r="M129" s="218"/>
      <c r="N129" s="219"/>
    </row>
    <row r="130" spans="1:14" x14ac:dyDescent="0.2">
      <c r="A130" s="220"/>
      <c r="B130" s="221"/>
      <c r="C130" s="222" t="s">
        <v>836</v>
      </c>
      <c r="D130" s="222"/>
      <c r="E130" s="228"/>
      <c r="F130" s="228"/>
      <c r="G130" s="228"/>
      <c r="H130" s="228"/>
      <c r="I130" s="228"/>
      <c r="J130" s="229"/>
      <c r="K130" s="221"/>
      <c r="L130" s="221"/>
      <c r="M130" s="221"/>
      <c r="N130" s="224"/>
    </row>
    <row r="131" spans="1:14" ht="25.5" x14ac:dyDescent="0.2">
      <c r="A131" s="220" t="s">
        <v>618</v>
      </c>
      <c r="B131" s="225">
        <v>10</v>
      </c>
      <c r="C131" s="225">
        <v>1</v>
      </c>
      <c r="D131" s="225" t="s">
        <v>505</v>
      </c>
      <c r="E131" s="226" t="s">
        <v>837</v>
      </c>
      <c r="F131" s="226" t="s">
        <v>838</v>
      </c>
      <c r="G131" s="226"/>
      <c r="H131" s="226"/>
      <c r="I131" s="226"/>
      <c r="J131" s="225" t="s">
        <v>394</v>
      </c>
      <c r="K131" s="225"/>
      <c r="L131" s="225"/>
      <c r="M131" s="225"/>
      <c r="N131" s="227"/>
    </row>
    <row r="132" spans="1:14" ht="63.75" x14ac:dyDescent="0.2">
      <c r="A132" s="220" t="s">
        <v>618</v>
      </c>
      <c r="B132" s="225">
        <v>10</v>
      </c>
      <c r="C132" s="225">
        <v>1</v>
      </c>
      <c r="D132" s="225" t="s">
        <v>839</v>
      </c>
      <c r="E132" s="226" t="s">
        <v>840</v>
      </c>
      <c r="F132" s="226" t="s">
        <v>838</v>
      </c>
      <c r="G132" s="226"/>
      <c r="H132" s="226"/>
      <c r="I132" s="226"/>
      <c r="J132" s="225" t="s">
        <v>652</v>
      </c>
      <c r="K132" s="225"/>
      <c r="L132" s="225"/>
      <c r="M132" s="225"/>
      <c r="N132" s="227"/>
    </row>
    <row r="133" spans="1:14" ht="89.25" x14ac:dyDescent="0.2">
      <c r="A133" s="220" t="s">
        <v>618</v>
      </c>
      <c r="B133" s="225">
        <v>10</v>
      </c>
      <c r="C133" s="225">
        <v>1</v>
      </c>
      <c r="D133" s="225" t="s">
        <v>841</v>
      </c>
      <c r="E133" s="226" t="s">
        <v>842</v>
      </c>
      <c r="F133" s="226" t="s">
        <v>838</v>
      </c>
      <c r="G133" s="226"/>
      <c r="H133" s="226"/>
      <c r="I133" s="226"/>
      <c r="J133" s="225" t="s">
        <v>652</v>
      </c>
      <c r="K133" s="225"/>
      <c r="L133" s="225"/>
      <c r="M133" s="225"/>
      <c r="N133" s="227"/>
    </row>
    <row r="134" spans="1:14" ht="25.5" x14ac:dyDescent="0.2">
      <c r="A134" s="220" t="s">
        <v>672</v>
      </c>
      <c r="B134" s="225">
        <v>10</v>
      </c>
      <c r="C134" s="225">
        <v>1</v>
      </c>
      <c r="D134" s="225" t="s">
        <v>843</v>
      </c>
      <c r="E134" s="226" t="s">
        <v>844</v>
      </c>
      <c r="F134" s="226" t="s">
        <v>838</v>
      </c>
      <c r="G134" s="226"/>
      <c r="H134" s="226"/>
      <c r="I134" s="226"/>
      <c r="J134" s="225" t="s">
        <v>394</v>
      </c>
      <c r="K134" s="225"/>
      <c r="L134" s="225"/>
      <c r="M134" s="225"/>
      <c r="N134" s="227"/>
    </row>
    <row r="135" spans="1:14" ht="51" x14ac:dyDescent="0.2">
      <c r="A135" s="220" t="s">
        <v>672</v>
      </c>
      <c r="B135" s="225">
        <v>10</v>
      </c>
      <c r="C135" s="225">
        <v>1</v>
      </c>
      <c r="D135" s="225" t="s">
        <v>845</v>
      </c>
      <c r="E135" s="226" t="s">
        <v>846</v>
      </c>
      <c r="F135" s="226" t="s">
        <v>838</v>
      </c>
      <c r="G135" s="226"/>
      <c r="H135" s="226"/>
      <c r="I135" s="226"/>
      <c r="J135" s="225" t="s">
        <v>394</v>
      </c>
      <c r="K135" s="225"/>
      <c r="L135" s="225"/>
      <c r="M135" s="225"/>
      <c r="N135" s="227"/>
    </row>
    <row r="136" spans="1:14" ht="25.5" x14ac:dyDescent="0.2">
      <c r="A136" s="220" t="s">
        <v>672</v>
      </c>
      <c r="B136" s="225">
        <v>10</v>
      </c>
      <c r="C136" s="225">
        <v>1</v>
      </c>
      <c r="D136" s="225" t="s">
        <v>847</v>
      </c>
      <c r="E136" s="226" t="s">
        <v>848</v>
      </c>
      <c r="F136" s="226" t="s">
        <v>838</v>
      </c>
      <c r="G136" s="226"/>
      <c r="H136" s="226"/>
      <c r="I136" s="226"/>
      <c r="J136" s="225" t="s">
        <v>394</v>
      </c>
      <c r="K136" s="225"/>
      <c r="L136" s="225"/>
      <c r="M136" s="225"/>
      <c r="N136" s="227"/>
    </row>
    <row r="137" spans="1:14" ht="51" x14ac:dyDescent="0.2">
      <c r="A137" s="220" t="s">
        <v>672</v>
      </c>
      <c r="B137" s="225">
        <v>10</v>
      </c>
      <c r="C137" s="225">
        <v>1</v>
      </c>
      <c r="D137" s="225" t="s">
        <v>849</v>
      </c>
      <c r="E137" s="226" t="s">
        <v>850</v>
      </c>
      <c r="F137" s="226" t="s">
        <v>838</v>
      </c>
      <c r="G137" s="226"/>
      <c r="H137" s="226"/>
      <c r="I137" s="226"/>
      <c r="J137" s="225" t="s">
        <v>432</v>
      </c>
      <c r="K137" s="225"/>
      <c r="L137" s="225"/>
      <c r="M137" s="225"/>
      <c r="N137" s="227"/>
    </row>
    <row r="138" spans="1:14" ht="114.75" x14ac:dyDescent="0.2">
      <c r="A138" s="220" t="s">
        <v>672</v>
      </c>
      <c r="B138" s="225">
        <v>10</v>
      </c>
      <c r="C138" s="225">
        <v>1</v>
      </c>
      <c r="D138" s="225" t="s">
        <v>513</v>
      </c>
      <c r="E138" s="226" t="s">
        <v>851</v>
      </c>
      <c r="F138" s="226" t="s">
        <v>838</v>
      </c>
      <c r="G138" s="226"/>
      <c r="H138" s="226"/>
      <c r="I138" s="226"/>
      <c r="J138" s="225" t="s">
        <v>432</v>
      </c>
      <c r="K138" s="225"/>
      <c r="L138" s="225"/>
      <c r="M138" s="225"/>
      <c r="N138" s="227"/>
    </row>
    <row r="139" spans="1:14" x14ac:dyDescent="0.2">
      <c r="A139" s="220"/>
      <c r="B139" s="221"/>
      <c r="C139" s="222" t="s">
        <v>852</v>
      </c>
      <c r="D139" s="222"/>
      <c r="E139" s="228"/>
      <c r="F139" s="228"/>
      <c r="G139" s="228"/>
      <c r="H139" s="228"/>
      <c r="I139" s="228"/>
      <c r="J139" s="229"/>
      <c r="K139" s="221"/>
      <c r="L139" s="221"/>
      <c r="M139" s="221"/>
      <c r="N139" s="224"/>
    </row>
    <row r="140" spans="1:14" ht="63.75" x14ac:dyDescent="0.2">
      <c r="A140" s="220" t="s">
        <v>618</v>
      </c>
      <c r="B140" s="225">
        <v>10</v>
      </c>
      <c r="C140" s="225">
        <v>2</v>
      </c>
      <c r="D140" s="225" t="s">
        <v>517</v>
      </c>
      <c r="E140" s="226" t="s">
        <v>853</v>
      </c>
      <c r="F140" s="226" t="s">
        <v>854</v>
      </c>
      <c r="G140" s="226"/>
      <c r="H140" s="226"/>
      <c r="I140" s="226"/>
      <c r="J140" s="225" t="s">
        <v>394</v>
      </c>
      <c r="K140" s="225"/>
      <c r="L140" s="225"/>
      <c r="M140" s="225"/>
      <c r="N140" s="227"/>
    </row>
    <row r="141" spans="1:14" ht="25.5" x14ac:dyDescent="0.2">
      <c r="A141" s="220" t="s">
        <v>618</v>
      </c>
      <c r="B141" s="225">
        <v>10</v>
      </c>
      <c r="C141" s="225">
        <v>2</v>
      </c>
      <c r="D141" s="225" t="s">
        <v>855</v>
      </c>
      <c r="E141" s="226" t="s">
        <v>856</v>
      </c>
      <c r="F141" s="226" t="s">
        <v>854</v>
      </c>
      <c r="G141" s="226"/>
      <c r="H141" s="226"/>
      <c r="I141" s="226"/>
      <c r="J141" s="225" t="s">
        <v>394</v>
      </c>
      <c r="K141" s="225"/>
      <c r="L141" s="225"/>
      <c r="M141" s="225"/>
      <c r="N141" s="227"/>
    </row>
    <row r="142" spans="1:14" ht="70.900000000000006" customHeight="1" x14ac:dyDescent="0.2">
      <c r="A142" s="220" t="s">
        <v>618</v>
      </c>
      <c r="B142" s="225">
        <v>10</v>
      </c>
      <c r="C142" s="225">
        <v>2</v>
      </c>
      <c r="D142" s="225" t="s">
        <v>857</v>
      </c>
      <c r="E142" s="226" t="s">
        <v>858</v>
      </c>
      <c r="F142" s="226" t="s">
        <v>854</v>
      </c>
      <c r="G142" s="226"/>
      <c r="H142" s="226"/>
      <c r="I142" s="226"/>
      <c r="J142" s="225" t="s">
        <v>432</v>
      </c>
      <c r="K142" s="225"/>
      <c r="L142" s="225"/>
      <c r="M142" s="225"/>
      <c r="N142" s="227"/>
    </row>
    <row r="143" spans="1:14" ht="76.5" x14ac:dyDescent="0.2">
      <c r="A143" s="220" t="s">
        <v>618</v>
      </c>
      <c r="B143" s="225">
        <v>10</v>
      </c>
      <c r="C143" s="225">
        <v>2</v>
      </c>
      <c r="D143" s="225" t="s">
        <v>857</v>
      </c>
      <c r="E143" s="226" t="s">
        <v>859</v>
      </c>
      <c r="F143" s="226"/>
      <c r="G143" s="226"/>
      <c r="H143" s="226">
        <v>20</v>
      </c>
      <c r="I143" s="226"/>
      <c r="J143" s="225"/>
      <c r="K143" s="225"/>
      <c r="L143" s="225"/>
      <c r="M143" s="225"/>
      <c r="N143" s="227"/>
    </row>
    <row r="144" spans="1:14" ht="25.5" x14ac:dyDescent="0.2">
      <c r="A144" s="220" t="s">
        <v>618</v>
      </c>
      <c r="B144" s="225">
        <v>10</v>
      </c>
      <c r="C144" s="225">
        <v>2</v>
      </c>
      <c r="D144" s="225" t="s">
        <v>857</v>
      </c>
      <c r="E144" s="226" t="s">
        <v>860</v>
      </c>
      <c r="F144" s="226"/>
      <c r="G144" s="226"/>
      <c r="H144" s="226"/>
      <c r="I144" s="226" t="s">
        <v>861</v>
      </c>
      <c r="J144" s="225"/>
      <c r="K144" s="225"/>
      <c r="L144" s="225"/>
      <c r="M144" s="225"/>
      <c r="N144" s="227"/>
    </row>
    <row r="145" spans="1:14" ht="187.9" customHeight="1" x14ac:dyDescent="0.2">
      <c r="A145" s="220" t="s">
        <v>672</v>
      </c>
      <c r="B145" s="225">
        <v>10</v>
      </c>
      <c r="C145" s="225">
        <v>2</v>
      </c>
      <c r="D145" s="225" t="s">
        <v>862</v>
      </c>
      <c r="E145" s="226" t="s">
        <v>863</v>
      </c>
      <c r="F145" s="226" t="s">
        <v>854</v>
      </c>
      <c r="G145" s="226"/>
      <c r="H145" s="226"/>
      <c r="I145" s="226"/>
      <c r="J145" s="225" t="s">
        <v>652</v>
      </c>
      <c r="K145" s="225"/>
      <c r="L145" s="225"/>
      <c r="M145" s="225"/>
      <c r="N145" s="227"/>
    </row>
    <row r="146" spans="1:14" ht="76.5" x14ac:dyDescent="0.2">
      <c r="A146" s="220" t="s">
        <v>672</v>
      </c>
      <c r="B146" s="225">
        <v>10</v>
      </c>
      <c r="C146" s="225">
        <v>2</v>
      </c>
      <c r="D146" s="225" t="s">
        <v>864</v>
      </c>
      <c r="E146" s="226" t="s">
        <v>865</v>
      </c>
      <c r="F146" s="226" t="s">
        <v>854</v>
      </c>
      <c r="G146" s="226"/>
      <c r="H146" s="226"/>
      <c r="I146" s="226"/>
      <c r="J146" s="225" t="s">
        <v>652</v>
      </c>
      <c r="K146" s="225"/>
      <c r="L146" s="225"/>
      <c r="M146" s="225"/>
      <c r="N146" s="227"/>
    </row>
    <row r="147" spans="1:14" x14ac:dyDescent="0.2">
      <c r="A147" s="220" t="s">
        <v>672</v>
      </c>
      <c r="B147" s="225">
        <v>10</v>
      </c>
      <c r="C147" s="225">
        <v>2</v>
      </c>
      <c r="D147" s="225" t="s">
        <v>866</v>
      </c>
      <c r="E147" s="226" t="s">
        <v>867</v>
      </c>
      <c r="F147" s="226" t="s">
        <v>854</v>
      </c>
      <c r="G147" s="226"/>
      <c r="H147" s="226"/>
      <c r="I147" s="226"/>
      <c r="J147" s="225" t="s">
        <v>432</v>
      </c>
      <c r="K147" s="225"/>
      <c r="L147" s="225"/>
      <c r="M147" s="225"/>
      <c r="N147" s="227"/>
    </row>
    <row r="148" spans="1:14" x14ac:dyDescent="0.2">
      <c r="A148" s="230"/>
      <c r="B148" s="215" t="s">
        <v>868</v>
      </c>
      <c r="C148" s="218"/>
      <c r="D148" s="218"/>
      <c r="E148" s="231"/>
      <c r="F148" s="231"/>
      <c r="G148" s="231"/>
      <c r="H148" s="231"/>
      <c r="I148" s="231"/>
      <c r="J148" s="232"/>
      <c r="K148" s="218"/>
      <c r="L148" s="218"/>
      <c r="M148" s="218"/>
      <c r="N148" s="219"/>
    </row>
    <row r="149" spans="1:14" x14ac:dyDescent="0.2">
      <c r="A149" s="220"/>
      <c r="B149" s="221"/>
      <c r="C149" s="222" t="s">
        <v>869</v>
      </c>
      <c r="D149" s="222"/>
      <c r="E149" s="228"/>
      <c r="F149" s="228"/>
      <c r="G149" s="228"/>
      <c r="H149" s="228"/>
      <c r="I149" s="228"/>
      <c r="J149" s="229"/>
      <c r="K149" s="221"/>
      <c r="L149" s="221"/>
      <c r="M149" s="221"/>
      <c r="N149" s="224"/>
    </row>
    <row r="150" spans="1:14" ht="38.25" x14ac:dyDescent="0.2">
      <c r="A150" s="220" t="s">
        <v>618</v>
      </c>
      <c r="B150" s="225">
        <v>11</v>
      </c>
      <c r="C150" s="225">
        <v>1</v>
      </c>
      <c r="D150" s="225" t="s">
        <v>520</v>
      </c>
      <c r="E150" s="226" t="s">
        <v>870</v>
      </c>
      <c r="F150" s="226" t="s">
        <v>871</v>
      </c>
      <c r="G150" s="226"/>
      <c r="H150" s="226"/>
      <c r="I150" s="226"/>
      <c r="J150" s="225" t="s">
        <v>394</v>
      </c>
      <c r="K150" s="225"/>
      <c r="L150" s="225"/>
      <c r="M150" s="225"/>
      <c r="N150" s="227"/>
    </row>
    <row r="151" spans="1:14" ht="25.5" x14ac:dyDescent="0.2">
      <c r="A151" s="220" t="s">
        <v>618</v>
      </c>
      <c r="B151" s="225">
        <v>11</v>
      </c>
      <c r="C151" s="225">
        <v>1</v>
      </c>
      <c r="D151" s="225" t="s">
        <v>520</v>
      </c>
      <c r="E151" s="226" t="s">
        <v>872</v>
      </c>
      <c r="F151" s="226"/>
      <c r="G151" s="226">
        <v>25</v>
      </c>
      <c r="H151" s="226"/>
      <c r="I151" s="226"/>
      <c r="J151" s="225"/>
      <c r="K151" s="225"/>
      <c r="L151" s="225"/>
      <c r="M151" s="225"/>
      <c r="N151" s="227"/>
    </row>
    <row r="152" spans="1:14" ht="51" x14ac:dyDescent="0.2">
      <c r="A152" s="220" t="s">
        <v>618</v>
      </c>
      <c r="B152" s="225">
        <v>11</v>
      </c>
      <c r="C152" s="225">
        <v>1</v>
      </c>
      <c r="D152" s="225" t="s">
        <v>520</v>
      </c>
      <c r="E152" s="226" t="s">
        <v>873</v>
      </c>
      <c r="F152" s="226"/>
      <c r="G152" s="226">
        <v>35</v>
      </c>
      <c r="H152" s="226">
        <v>58</v>
      </c>
      <c r="I152" s="226"/>
      <c r="J152" s="225"/>
      <c r="K152" s="225"/>
      <c r="L152" s="225"/>
      <c r="M152" s="225"/>
      <c r="N152" s="227"/>
    </row>
    <row r="153" spans="1:14" ht="51" x14ac:dyDescent="0.2">
      <c r="A153" s="220" t="s">
        <v>672</v>
      </c>
      <c r="B153" s="225">
        <v>11</v>
      </c>
      <c r="C153" s="225">
        <v>1</v>
      </c>
      <c r="D153" s="225" t="s">
        <v>874</v>
      </c>
      <c r="E153" s="226" t="s">
        <v>875</v>
      </c>
      <c r="F153" s="226" t="s">
        <v>871</v>
      </c>
      <c r="G153" s="226"/>
      <c r="H153" s="226"/>
      <c r="I153" s="226"/>
      <c r="J153" s="225" t="s">
        <v>394</v>
      </c>
      <c r="K153" s="225"/>
      <c r="L153" s="225"/>
      <c r="M153" s="225"/>
      <c r="N153" s="227"/>
    </row>
    <row r="154" spans="1:14" ht="51" x14ac:dyDescent="0.2">
      <c r="A154" s="220" t="s">
        <v>672</v>
      </c>
      <c r="B154" s="225">
        <v>11</v>
      </c>
      <c r="C154" s="225">
        <v>1</v>
      </c>
      <c r="D154" s="225" t="s">
        <v>874</v>
      </c>
      <c r="E154" s="226" t="s">
        <v>876</v>
      </c>
      <c r="F154" s="226"/>
      <c r="G154" s="226">
        <v>24</v>
      </c>
      <c r="H154" s="226">
        <v>50</v>
      </c>
      <c r="I154" s="226"/>
      <c r="J154" s="225"/>
      <c r="K154" s="225"/>
      <c r="L154" s="225"/>
      <c r="M154" s="225"/>
      <c r="N154" s="227"/>
    </row>
    <row r="155" spans="1:14" ht="51" x14ac:dyDescent="0.2">
      <c r="A155" s="220" t="s">
        <v>672</v>
      </c>
      <c r="B155" s="225">
        <v>11</v>
      </c>
      <c r="C155" s="225">
        <v>1</v>
      </c>
      <c r="D155" s="225" t="s">
        <v>874</v>
      </c>
      <c r="E155" s="226" t="s">
        <v>877</v>
      </c>
      <c r="F155" s="226"/>
      <c r="G155" s="226">
        <v>32</v>
      </c>
      <c r="H155" s="226">
        <v>51</v>
      </c>
      <c r="I155" s="226"/>
      <c r="J155" s="225"/>
      <c r="K155" s="225"/>
      <c r="L155" s="225"/>
      <c r="M155" s="225"/>
      <c r="N155" s="227"/>
    </row>
    <row r="156" spans="1:14" x14ac:dyDescent="0.2">
      <c r="A156" s="220"/>
      <c r="B156" s="221"/>
      <c r="C156" s="222" t="s">
        <v>878</v>
      </c>
      <c r="D156" s="222"/>
      <c r="E156" s="228"/>
      <c r="F156" s="228"/>
      <c r="G156" s="228"/>
      <c r="H156" s="228"/>
      <c r="I156" s="228"/>
      <c r="J156" s="229"/>
      <c r="K156" s="221"/>
      <c r="L156" s="221"/>
      <c r="M156" s="221"/>
      <c r="N156" s="224"/>
    </row>
    <row r="157" spans="1:14" ht="38.25" x14ac:dyDescent="0.2">
      <c r="A157" s="220" t="s">
        <v>618</v>
      </c>
      <c r="B157" s="225">
        <v>11</v>
      </c>
      <c r="C157" s="225">
        <v>2</v>
      </c>
      <c r="D157" s="225" t="s">
        <v>525</v>
      </c>
      <c r="E157" s="226" t="s">
        <v>879</v>
      </c>
      <c r="F157" s="226" t="s">
        <v>880</v>
      </c>
      <c r="G157" s="226"/>
      <c r="H157" s="226"/>
      <c r="I157" s="226"/>
      <c r="J157" s="225" t="s">
        <v>394</v>
      </c>
      <c r="K157" s="225"/>
      <c r="L157" s="225"/>
      <c r="M157" s="225"/>
      <c r="N157" s="227"/>
    </row>
    <row r="158" spans="1:14" ht="25.5" x14ac:dyDescent="0.2">
      <c r="A158" s="220" t="s">
        <v>618</v>
      </c>
      <c r="B158" s="225">
        <v>11</v>
      </c>
      <c r="C158" s="225">
        <v>2</v>
      </c>
      <c r="D158" s="225" t="s">
        <v>881</v>
      </c>
      <c r="E158" s="226" t="s">
        <v>882</v>
      </c>
      <c r="F158" s="226" t="s">
        <v>880</v>
      </c>
      <c r="G158" s="226"/>
      <c r="H158" s="226"/>
      <c r="I158" s="226"/>
      <c r="J158" s="225" t="s">
        <v>394</v>
      </c>
      <c r="K158" s="225"/>
      <c r="L158" s="225"/>
      <c r="M158" s="225"/>
      <c r="N158" s="227"/>
    </row>
    <row r="159" spans="1:14" ht="25.5" x14ac:dyDescent="0.2">
      <c r="A159" s="220" t="s">
        <v>672</v>
      </c>
      <c r="B159" s="225">
        <v>11</v>
      </c>
      <c r="C159" s="225">
        <v>2</v>
      </c>
      <c r="D159" s="225" t="s">
        <v>883</v>
      </c>
      <c r="E159" s="226" t="s">
        <v>327</v>
      </c>
      <c r="F159" s="226" t="s">
        <v>880</v>
      </c>
      <c r="G159" s="226"/>
      <c r="H159" s="226"/>
      <c r="I159" s="226"/>
      <c r="J159" s="225" t="s">
        <v>394</v>
      </c>
      <c r="K159" s="225"/>
      <c r="L159" s="225"/>
      <c r="M159" s="225"/>
      <c r="N159" s="227"/>
    </row>
    <row r="160" spans="1:14" x14ac:dyDescent="0.2">
      <c r="A160" s="230"/>
      <c r="B160" s="215" t="s">
        <v>884</v>
      </c>
      <c r="C160" s="218"/>
      <c r="D160" s="218"/>
      <c r="E160" s="231"/>
      <c r="F160" s="231"/>
      <c r="G160" s="231"/>
      <c r="H160" s="231"/>
      <c r="I160" s="231"/>
      <c r="J160" s="232"/>
      <c r="K160" s="218"/>
      <c r="L160" s="218"/>
      <c r="M160" s="218"/>
      <c r="N160" s="219"/>
    </row>
    <row r="161" spans="1:14" x14ac:dyDescent="0.2">
      <c r="A161" s="220"/>
      <c r="B161" s="221"/>
      <c r="C161" s="222" t="s">
        <v>885</v>
      </c>
      <c r="D161" s="222"/>
      <c r="E161" s="228"/>
      <c r="F161" s="228"/>
      <c r="G161" s="228"/>
      <c r="H161" s="228"/>
      <c r="I161" s="228"/>
      <c r="J161" s="229"/>
      <c r="K161" s="221"/>
      <c r="L161" s="221"/>
      <c r="M161" s="221"/>
      <c r="N161" s="224"/>
    </row>
    <row r="162" spans="1:14" ht="38.25" x14ac:dyDescent="0.2">
      <c r="A162" s="220" t="s">
        <v>618</v>
      </c>
      <c r="B162" s="225">
        <v>12</v>
      </c>
      <c r="C162" s="225">
        <v>1</v>
      </c>
      <c r="D162" s="225" t="s">
        <v>527</v>
      </c>
      <c r="E162" s="226" t="s">
        <v>886</v>
      </c>
      <c r="F162" s="226" t="s">
        <v>887</v>
      </c>
      <c r="G162" s="226"/>
      <c r="H162" s="226"/>
      <c r="I162" s="226"/>
      <c r="J162" s="225" t="s">
        <v>394</v>
      </c>
      <c r="K162" s="225"/>
      <c r="L162" s="225"/>
      <c r="M162" s="225"/>
      <c r="N162" s="227"/>
    </row>
    <row r="163" spans="1:14" ht="63.75" x14ac:dyDescent="0.2">
      <c r="A163" s="220" t="s">
        <v>618</v>
      </c>
      <c r="B163" s="225">
        <v>12</v>
      </c>
      <c r="C163" s="225">
        <v>1</v>
      </c>
      <c r="D163" s="225" t="s">
        <v>888</v>
      </c>
      <c r="E163" s="226" t="s">
        <v>889</v>
      </c>
      <c r="F163" s="226" t="s">
        <v>887</v>
      </c>
      <c r="G163" s="226"/>
      <c r="H163" s="226"/>
      <c r="I163" s="226"/>
      <c r="J163" s="225" t="s">
        <v>394</v>
      </c>
      <c r="K163" s="225"/>
      <c r="L163" s="225"/>
      <c r="M163" s="225"/>
      <c r="N163" s="227"/>
    </row>
    <row r="164" spans="1:14" ht="51" x14ac:dyDescent="0.2">
      <c r="A164" s="220" t="s">
        <v>618</v>
      </c>
      <c r="B164" s="225">
        <v>12</v>
      </c>
      <c r="C164" s="225">
        <v>1</v>
      </c>
      <c r="D164" s="225" t="s">
        <v>888</v>
      </c>
      <c r="E164" s="226" t="s">
        <v>890</v>
      </c>
      <c r="F164" s="226"/>
      <c r="G164" s="226">
        <v>45</v>
      </c>
      <c r="H164" s="226">
        <v>66</v>
      </c>
      <c r="I164" s="226"/>
      <c r="J164" s="225"/>
      <c r="K164" s="225"/>
      <c r="L164" s="225"/>
      <c r="M164" s="225"/>
      <c r="N164" s="227"/>
    </row>
    <row r="165" spans="1:14" x14ac:dyDescent="0.2">
      <c r="A165" s="220" t="s">
        <v>672</v>
      </c>
      <c r="B165" s="225">
        <v>12</v>
      </c>
      <c r="C165" s="225">
        <v>1</v>
      </c>
      <c r="D165" s="225" t="s">
        <v>530</v>
      </c>
      <c r="E165" s="226" t="s">
        <v>891</v>
      </c>
      <c r="F165" s="226" t="s">
        <v>887</v>
      </c>
      <c r="G165" s="226"/>
      <c r="H165" s="226"/>
      <c r="I165" s="226"/>
      <c r="J165" s="225" t="s">
        <v>394</v>
      </c>
      <c r="K165" s="225"/>
      <c r="L165" s="225"/>
      <c r="M165" s="225"/>
      <c r="N165" s="227"/>
    </row>
    <row r="166" spans="1:14" x14ac:dyDescent="0.2">
      <c r="A166" s="230"/>
      <c r="B166" s="215" t="s">
        <v>892</v>
      </c>
      <c r="C166" s="218"/>
      <c r="D166" s="218"/>
      <c r="E166" s="231"/>
      <c r="F166" s="231"/>
      <c r="G166" s="231"/>
      <c r="H166" s="231"/>
      <c r="I166" s="231"/>
      <c r="J166" s="232"/>
      <c r="K166" s="218"/>
      <c r="L166" s="218"/>
      <c r="M166" s="218"/>
      <c r="N166" s="219"/>
    </row>
    <row r="167" spans="1:14" x14ac:dyDescent="0.2">
      <c r="A167" s="220"/>
      <c r="B167" s="221"/>
      <c r="C167" s="222" t="s">
        <v>893</v>
      </c>
      <c r="D167" s="222"/>
      <c r="E167" s="228"/>
      <c r="F167" s="228"/>
      <c r="G167" s="228"/>
      <c r="H167" s="228"/>
      <c r="I167" s="228"/>
      <c r="J167" s="229"/>
      <c r="K167" s="221"/>
      <c r="L167" s="221"/>
      <c r="M167" s="221"/>
      <c r="N167" s="224"/>
    </row>
    <row r="168" spans="1:14" ht="25.5" x14ac:dyDescent="0.2">
      <c r="A168" s="220" t="s">
        <v>618</v>
      </c>
      <c r="B168" s="225">
        <v>13</v>
      </c>
      <c r="C168" s="225">
        <v>1</v>
      </c>
      <c r="D168" s="225" t="s">
        <v>536</v>
      </c>
      <c r="E168" s="226" t="s">
        <v>894</v>
      </c>
      <c r="F168" s="226" t="s">
        <v>895</v>
      </c>
      <c r="G168" s="226"/>
      <c r="H168" s="226"/>
      <c r="I168" s="226"/>
      <c r="J168" s="225" t="s">
        <v>394</v>
      </c>
      <c r="K168" s="225"/>
      <c r="L168" s="225"/>
      <c r="M168" s="225"/>
      <c r="N168" s="227"/>
    </row>
    <row r="169" spans="1:14" ht="25.5" x14ac:dyDescent="0.2">
      <c r="A169" s="220" t="s">
        <v>618</v>
      </c>
      <c r="B169" s="225">
        <v>13</v>
      </c>
      <c r="C169" s="225">
        <v>1</v>
      </c>
      <c r="D169" s="225" t="s">
        <v>896</v>
      </c>
      <c r="E169" s="226" t="s">
        <v>897</v>
      </c>
      <c r="F169" s="226" t="s">
        <v>895</v>
      </c>
      <c r="G169" s="226"/>
      <c r="H169" s="226"/>
      <c r="I169" s="226"/>
      <c r="J169" s="225" t="s">
        <v>394</v>
      </c>
      <c r="K169" s="225"/>
      <c r="L169" s="225"/>
      <c r="M169" s="225"/>
      <c r="N169" s="227"/>
    </row>
    <row r="170" spans="1:14" ht="25.5" x14ac:dyDescent="0.2">
      <c r="A170" s="220" t="s">
        <v>618</v>
      </c>
      <c r="B170" s="225">
        <v>13</v>
      </c>
      <c r="C170" s="225">
        <v>1</v>
      </c>
      <c r="D170" s="225" t="s">
        <v>896</v>
      </c>
      <c r="E170" s="226" t="s">
        <v>898</v>
      </c>
      <c r="F170" s="226"/>
      <c r="G170" s="226">
        <v>31</v>
      </c>
      <c r="H170" s="226"/>
      <c r="I170" s="226"/>
      <c r="J170" s="225"/>
      <c r="K170" s="225"/>
      <c r="L170" s="225"/>
      <c r="M170" s="225"/>
      <c r="N170" s="227"/>
    </row>
    <row r="171" spans="1:14" ht="38.25" x14ac:dyDescent="0.2">
      <c r="A171" s="220" t="s">
        <v>618</v>
      </c>
      <c r="B171" s="225">
        <v>13</v>
      </c>
      <c r="C171" s="225">
        <v>1</v>
      </c>
      <c r="D171" s="225" t="s">
        <v>899</v>
      </c>
      <c r="E171" s="226" t="s">
        <v>900</v>
      </c>
      <c r="F171" s="226" t="s">
        <v>895</v>
      </c>
      <c r="G171" s="226"/>
      <c r="H171" s="226"/>
      <c r="I171" s="226"/>
      <c r="J171" s="225" t="s">
        <v>394</v>
      </c>
      <c r="K171" s="225"/>
      <c r="L171" s="225"/>
      <c r="M171" s="225"/>
      <c r="N171" s="227"/>
    </row>
    <row r="172" spans="1:14" ht="63.75" x14ac:dyDescent="0.2">
      <c r="A172" s="220" t="s">
        <v>618</v>
      </c>
      <c r="B172" s="225">
        <v>13</v>
      </c>
      <c r="C172" s="225">
        <v>1</v>
      </c>
      <c r="D172" s="225" t="s">
        <v>539</v>
      </c>
      <c r="E172" s="226" t="s">
        <v>901</v>
      </c>
      <c r="F172" s="226" t="s">
        <v>895</v>
      </c>
      <c r="G172" s="226"/>
      <c r="H172" s="226"/>
      <c r="I172" s="226"/>
      <c r="J172" s="225" t="s">
        <v>394</v>
      </c>
      <c r="K172" s="225"/>
      <c r="L172" s="225"/>
      <c r="M172" s="225"/>
      <c r="N172" s="227"/>
    </row>
    <row r="173" spans="1:14" ht="114.75" x14ac:dyDescent="0.2">
      <c r="A173" s="220" t="s">
        <v>618</v>
      </c>
      <c r="B173" s="225">
        <v>13</v>
      </c>
      <c r="C173" s="225">
        <v>1</v>
      </c>
      <c r="D173" s="225" t="s">
        <v>539</v>
      </c>
      <c r="E173" s="226" t="s">
        <v>902</v>
      </c>
      <c r="F173" s="226"/>
      <c r="G173" s="226">
        <v>33</v>
      </c>
      <c r="H173" s="226">
        <v>61</v>
      </c>
      <c r="I173" s="226"/>
      <c r="J173" s="225"/>
      <c r="K173" s="225"/>
      <c r="L173" s="225"/>
      <c r="M173" s="225"/>
      <c r="N173" s="227"/>
    </row>
    <row r="174" spans="1:14" ht="76.5" x14ac:dyDescent="0.2">
      <c r="A174" s="220" t="s">
        <v>618</v>
      </c>
      <c r="B174" s="225">
        <v>13</v>
      </c>
      <c r="C174" s="225">
        <v>1</v>
      </c>
      <c r="D174" s="225" t="s">
        <v>539</v>
      </c>
      <c r="E174" s="226" t="s">
        <v>903</v>
      </c>
      <c r="F174" s="226"/>
      <c r="G174" s="226">
        <v>34</v>
      </c>
      <c r="H174" s="226">
        <v>62</v>
      </c>
      <c r="I174" s="226"/>
      <c r="J174" s="225"/>
      <c r="K174" s="225"/>
      <c r="L174" s="225"/>
      <c r="M174" s="225"/>
      <c r="N174" s="227"/>
    </row>
    <row r="175" spans="1:14" ht="25.5" x14ac:dyDescent="0.2">
      <c r="A175" s="220" t="s">
        <v>618</v>
      </c>
      <c r="B175" s="225">
        <v>13</v>
      </c>
      <c r="C175" s="225">
        <v>1</v>
      </c>
      <c r="D175" s="225" t="s">
        <v>904</v>
      </c>
      <c r="E175" s="226" t="s">
        <v>905</v>
      </c>
      <c r="F175" s="226" t="s">
        <v>895</v>
      </c>
      <c r="G175" s="226"/>
      <c r="H175" s="226"/>
      <c r="I175" s="226"/>
      <c r="J175" s="225" t="s">
        <v>394</v>
      </c>
      <c r="K175" s="225"/>
      <c r="L175" s="225"/>
      <c r="M175" s="225"/>
      <c r="N175" s="227"/>
    </row>
    <row r="176" spans="1:14" ht="63.75" x14ac:dyDescent="0.2">
      <c r="A176" s="220" t="s">
        <v>672</v>
      </c>
      <c r="B176" s="225">
        <v>13</v>
      </c>
      <c r="C176" s="225">
        <v>1</v>
      </c>
      <c r="D176" s="225" t="s">
        <v>906</v>
      </c>
      <c r="E176" s="226" t="s">
        <v>907</v>
      </c>
      <c r="F176" s="226" t="s">
        <v>895</v>
      </c>
      <c r="G176" s="226"/>
      <c r="H176" s="226"/>
      <c r="I176" s="226"/>
      <c r="J176" s="225" t="s">
        <v>394</v>
      </c>
      <c r="K176" s="225"/>
      <c r="L176" s="225"/>
      <c r="M176" s="225"/>
      <c r="N176" s="227"/>
    </row>
    <row r="177" spans="1:14" x14ac:dyDescent="0.2">
      <c r="A177" s="220" t="s">
        <v>672</v>
      </c>
      <c r="B177" s="225">
        <v>13</v>
      </c>
      <c r="C177" s="225">
        <v>1</v>
      </c>
      <c r="D177" s="225" t="s">
        <v>908</v>
      </c>
      <c r="E177" s="226" t="s">
        <v>909</v>
      </c>
      <c r="F177" s="226" t="s">
        <v>895</v>
      </c>
      <c r="G177" s="226"/>
      <c r="H177" s="226"/>
      <c r="I177" s="226"/>
      <c r="J177" s="225" t="s">
        <v>394</v>
      </c>
      <c r="K177" s="225"/>
      <c r="L177" s="225"/>
      <c r="M177" s="225"/>
      <c r="N177" s="227"/>
    </row>
    <row r="178" spans="1:14" ht="25.5" x14ac:dyDescent="0.2">
      <c r="A178" s="220" t="s">
        <v>672</v>
      </c>
      <c r="B178" s="225">
        <v>13</v>
      </c>
      <c r="C178" s="225">
        <v>1</v>
      </c>
      <c r="D178" s="225" t="s">
        <v>543</v>
      </c>
      <c r="E178" s="226" t="s">
        <v>545</v>
      </c>
      <c r="F178" s="226" t="s">
        <v>895</v>
      </c>
      <c r="G178" s="226"/>
      <c r="H178" s="226"/>
      <c r="I178" s="226"/>
      <c r="J178" s="225" t="s">
        <v>394</v>
      </c>
      <c r="K178" s="225"/>
      <c r="L178" s="225"/>
      <c r="M178" s="225"/>
      <c r="N178" s="227"/>
    </row>
    <row r="179" spans="1:14" x14ac:dyDescent="0.2">
      <c r="A179" s="230"/>
      <c r="B179" s="215" t="s">
        <v>910</v>
      </c>
      <c r="C179" s="218"/>
      <c r="D179" s="218"/>
      <c r="E179" s="231"/>
      <c r="F179" s="231"/>
      <c r="G179" s="231"/>
      <c r="H179" s="231"/>
      <c r="I179" s="231"/>
      <c r="J179" s="232"/>
      <c r="K179" s="218"/>
      <c r="L179" s="218"/>
      <c r="M179" s="218"/>
      <c r="N179" s="219"/>
    </row>
    <row r="180" spans="1:14" x14ac:dyDescent="0.2">
      <c r="A180" s="220"/>
      <c r="B180" s="221"/>
      <c r="C180" s="222" t="s">
        <v>911</v>
      </c>
      <c r="D180" s="222"/>
      <c r="E180" s="228"/>
      <c r="F180" s="228"/>
      <c r="G180" s="228"/>
      <c r="H180" s="228"/>
      <c r="I180" s="228"/>
      <c r="J180" s="229"/>
      <c r="K180" s="221"/>
      <c r="L180" s="221"/>
      <c r="M180" s="221"/>
      <c r="N180" s="224"/>
    </row>
    <row r="181" spans="1:14" ht="25.5" x14ac:dyDescent="0.2">
      <c r="A181" s="220" t="s">
        <v>618</v>
      </c>
      <c r="B181" s="225">
        <v>14</v>
      </c>
      <c r="C181" s="225">
        <v>1</v>
      </c>
      <c r="D181" s="225" t="s">
        <v>547</v>
      </c>
      <c r="E181" s="226" t="s">
        <v>912</v>
      </c>
      <c r="F181" s="226" t="s">
        <v>913</v>
      </c>
      <c r="G181" s="226"/>
      <c r="H181" s="226"/>
      <c r="I181" s="226"/>
      <c r="J181" s="225" t="s">
        <v>394</v>
      </c>
      <c r="K181" s="225"/>
      <c r="L181" s="225"/>
      <c r="M181" s="225"/>
      <c r="N181" s="227"/>
    </row>
    <row r="182" spans="1:14" ht="144.6" customHeight="1" x14ac:dyDescent="0.2">
      <c r="A182" s="220" t="s">
        <v>672</v>
      </c>
      <c r="B182" s="225">
        <v>14</v>
      </c>
      <c r="C182" s="225">
        <v>1</v>
      </c>
      <c r="D182" s="225" t="s">
        <v>550</v>
      </c>
      <c r="E182" s="226" t="s">
        <v>914</v>
      </c>
      <c r="F182" s="226" t="s">
        <v>913</v>
      </c>
      <c r="G182" s="226"/>
      <c r="H182" s="226"/>
      <c r="I182" s="226"/>
      <c r="J182" s="225" t="s">
        <v>394</v>
      </c>
      <c r="K182" s="225"/>
      <c r="L182" s="225"/>
      <c r="M182" s="225"/>
      <c r="N182" s="227"/>
    </row>
    <row r="183" spans="1:14" ht="25.5" x14ac:dyDescent="0.2">
      <c r="A183" s="220" t="s">
        <v>672</v>
      </c>
      <c r="B183" s="225">
        <v>14</v>
      </c>
      <c r="C183" s="225">
        <v>1</v>
      </c>
      <c r="D183" s="225" t="s">
        <v>554</v>
      </c>
      <c r="E183" s="226" t="s">
        <v>915</v>
      </c>
      <c r="F183" s="226" t="s">
        <v>913</v>
      </c>
      <c r="G183" s="226"/>
      <c r="H183" s="226"/>
      <c r="I183" s="226"/>
      <c r="J183" s="225" t="s">
        <v>394</v>
      </c>
      <c r="K183" s="225"/>
      <c r="L183" s="225"/>
      <c r="M183" s="225"/>
      <c r="N183" s="227"/>
    </row>
    <row r="184" spans="1:14" ht="51" x14ac:dyDescent="0.2">
      <c r="A184" s="220" t="s">
        <v>672</v>
      </c>
      <c r="B184" s="225">
        <v>14</v>
      </c>
      <c r="C184" s="225">
        <v>1</v>
      </c>
      <c r="D184" s="225" t="s">
        <v>916</v>
      </c>
      <c r="E184" s="226" t="s">
        <v>917</v>
      </c>
      <c r="F184" s="226" t="s">
        <v>913</v>
      </c>
      <c r="G184" s="226"/>
      <c r="H184" s="226"/>
      <c r="I184" s="226"/>
      <c r="J184" s="225" t="s">
        <v>652</v>
      </c>
      <c r="K184" s="225"/>
      <c r="L184" s="225"/>
      <c r="M184" s="225"/>
      <c r="N184" s="227"/>
    </row>
    <row r="185" spans="1:14" ht="25.5" x14ac:dyDescent="0.2">
      <c r="A185" s="220" t="s">
        <v>672</v>
      </c>
      <c r="B185" s="225">
        <v>14</v>
      </c>
      <c r="C185" s="225">
        <v>1</v>
      </c>
      <c r="D185" s="225" t="s">
        <v>918</v>
      </c>
      <c r="E185" s="226" t="s">
        <v>919</v>
      </c>
      <c r="F185" s="226" t="s">
        <v>913</v>
      </c>
      <c r="G185" s="226"/>
      <c r="H185" s="226"/>
      <c r="I185" s="226"/>
      <c r="J185" s="225" t="s">
        <v>652</v>
      </c>
      <c r="K185" s="225"/>
      <c r="L185" s="225"/>
      <c r="M185" s="225"/>
      <c r="N185" s="227"/>
    </row>
    <row r="186" spans="1:14" x14ac:dyDescent="0.2">
      <c r="A186" s="220"/>
      <c r="B186" s="221"/>
      <c r="C186" s="222" t="s">
        <v>920</v>
      </c>
      <c r="D186" s="222"/>
      <c r="E186" s="228"/>
      <c r="F186" s="228"/>
      <c r="G186" s="228"/>
      <c r="H186" s="228"/>
      <c r="I186" s="228"/>
      <c r="J186" s="229"/>
      <c r="K186" s="221"/>
      <c r="L186" s="221"/>
      <c r="M186" s="221"/>
      <c r="N186" s="224"/>
    </row>
    <row r="187" spans="1:14" ht="38.25" x14ac:dyDescent="0.2">
      <c r="A187" s="220" t="s">
        <v>618</v>
      </c>
      <c r="B187" s="225">
        <v>14</v>
      </c>
      <c r="C187" s="225">
        <v>2</v>
      </c>
      <c r="D187" s="225" t="s">
        <v>558</v>
      </c>
      <c r="E187" s="226" t="s">
        <v>921</v>
      </c>
      <c r="F187" s="226" t="s">
        <v>913</v>
      </c>
      <c r="G187" s="226"/>
      <c r="H187" s="226"/>
      <c r="I187" s="226"/>
      <c r="J187" s="225" t="s">
        <v>394</v>
      </c>
      <c r="K187" s="225"/>
      <c r="L187" s="225"/>
      <c r="M187" s="225"/>
      <c r="N187" s="227"/>
    </row>
    <row r="188" spans="1:14" x14ac:dyDescent="0.2">
      <c r="A188" s="230"/>
      <c r="B188" s="215" t="s">
        <v>922</v>
      </c>
      <c r="C188" s="218"/>
      <c r="D188" s="218"/>
      <c r="E188" s="231"/>
      <c r="F188" s="231"/>
      <c r="G188" s="231"/>
      <c r="H188" s="231"/>
      <c r="I188" s="231"/>
      <c r="J188" s="232"/>
      <c r="K188" s="218"/>
      <c r="L188" s="218"/>
      <c r="M188" s="218"/>
      <c r="N188" s="219"/>
    </row>
    <row r="189" spans="1:14" x14ac:dyDescent="0.2">
      <c r="A189" s="220"/>
      <c r="B189" s="221"/>
      <c r="C189" s="222" t="s">
        <v>923</v>
      </c>
      <c r="D189" s="222"/>
      <c r="E189" s="228"/>
      <c r="F189" s="228"/>
      <c r="G189" s="228"/>
      <c r="H189" s="228"/>
      <c r="I189" s="228"/>
      <c r="J189" s="229"/>
      <c r="K189" s="221"/>
      <c r="L189" s="221"/>
      <c r="M189" s="221"/>
      <c r="N189" s="224"/>
    </row>
    <row r="190" spans="1:14" ht="408.6" customHeight="1" x14ac:dyDescent="0.2">
      <c r="A190" s="220" t="s">
        <v>618</v>
      </c>
      <c r="B190" s="225">
        <v>15</v>
      </c>
      <c r="C190" s="225">
        <v>1</v>
      </c>
      <c r="D190" s="225" t="s">
        <v>924</v>
      </c>
      <c r="E190" s="226" t="s">
        <v>925</v>
      </c>
      <c r="F190" s="226" t="s">
        <v>926</v>
      </c>
      <c r="G190" s="226"/>
      <c r="H190" s="226"/>
      <c r="I190" s="226"/>
      <c r="J190" s="225" t="s">
        <v>394</v>
      </c>
      <c r="K190" s="225"/>
      <c r="L190" s="225"/>
      <c r="M190" s="225"/>
      <c r="N190" s="227"/>
    </row>
    <row r="191" spans="1:14" ht="76.5" x14ac:dyDescent="0.2">
      <c r="A191" s="220" t="s">
        <v>618</v>
      </c>
      <c r="B191" s="225">
        <v>15</v>
      </c>
      <c r="C191" s="225">
        <v>1</v>
      </c>
      <c r="D191" s="225" t="s">
        <v>927</v>
      </c>
      <c r="E191" s="226" t="s">
        <v>928</v>
      </c>
      <c r="F191" s="226" t="s">
        <v>926</v>
      </c>
      <c r="G191" s="226"/>
      <c r="H191" s="226"/>
      <c r="I191" s="226"/>
      <c r="J191" s="225" t="s">
        <v>657</v>
      </c>
      <c r="K191" s="225"/>
      <c r="L191" s="225"/>
      <c r="M191" s="225"/>
      <c r="N191" s="227"/>
    </row>
    <row r="192" spans="1:14" ht="178.5" x14ac:dyDescent="0.2">
      <c r="A192" s="220" t="s">
        <v>618</v>
      </c>
      <c r="B192" s="225">
        <v>15</v>
      </c>
      <c r="C192" s="225">
        <v>1</v>
      </c>
      <c r="D192" s="225" t="s">
        <v>927</v>
      </c>
      <c r="E192" s="226" t="s">
        <v>929</v>
      </c>
      <c r="F192" s="226" t="s">
        <v>926</v>
      </c>
      <c r="G192" s="226"/>
      <c r="H192" s="226"/>
      <c r="I192" s="226"/>
      <c r="J192" s="225" t="s">
        <v>639</v>
      </c>
      <c r="K192" s="225"/>
      <c r="L192" s="225"/>
      <c r="M192" s="225"/>
      <c r="N192" s="227"/>
    </row>
    <row r="193" spans="1:14" ht="63.75" x14ac:dyDescent="0.2">
      <c r="A193" s="220" t="s">
        <v>618</v>
      </c>
      <c r="B193" s="225">
        <v>15</v>
      </c>
      <c r="C193" s="225">
        <v>1</v>
      </c>
      <c r="D193" s="225" t="s">
        <v>930</v>
      </c>
      <c r="E193" s="226" t="s">
        <v>931</v>
      </c>
      <c r="F193" s="226" t="s">
        <v>926</v>
      </c>
      <c r="G193" s="226"/>
      <c r="H193" s="226"/>
      <c r="I193" s="226"/>
      <c r="J193" s="225" t="s">
        <v>394</v>
      </c>
      <c r="K193" s="225"/>
      <c r="L193" s="225"/>
      <c r="M193" s="225"/>
      <c r="N193" s="227"/>
    </row>
    <row r="194" spans="1:14" ht="63.75" x14ac:dyDescent="0.2">
      <c r="A194" s="220" t="s">
        <v>618</v>
      </c>
      <c r="B194" s="225">
        <v>15</v>
      </c>
      <c r="C194" s="225">
        <v>1</v>
      </c>
      <c r="D194" s="225" t="s">
        <v>932</v>
      </c>
      <c r="E194" s="226" t="s">
        <v>933</v>
      </c>
      <c r="F194" s="226" t="s">
        <v>926</v>
      </c>
      <c r="G194" s="226"/>
      <c r="H194" s="226"/>
      <c r="I194" s="226"/>
      <c r="J194" s="225" t="s">
        <v>657</v>
      </c>
      <c r="K194" s="225"/>
      <c r="L194" s="225"/>
      <c r="M194" s="225"/>
      <c r="N194" s="227"/>
    </row>
    <row r="195" spans="1:14" ht="25.5" x14ac:dyDescent="0.2">
      <c r="A195" s="220" t="s">
        <v>618</v>
      </c>
      <c r="B195" s="225">
        <v>15</v>
      </c>
      <c r="C195" s="225">
        <v>1</v>
      </c>
      <c r="D195" s="225" t="s">
        <v>934</v>
      </c>
      <c r="E195" s="226" t="s">
        <v>935</v>
      </c>
      <c r="F195" s="226" t="s">
        <v>926</v>
      </c>
      <c r="G195" s="226"/>
      <c r="H195" s="226"/>
      <c r="I195" s="226"/>
      <c r="J195" s="225" t="s">
        <v>394</v>
      </c>
      <c r="K195" s="225"/>
      <c r="L195" s="225"/>
      <c r="M195" s="225"/>
      <c r="N195" s="227"/>
    </row>
    <row r="196" spans="1:14" ht="25.5" x14ac:dyDescent="0.2">
      <c r="A196" s="220" t="s">
        <v>618</v>
      </c>
      <c r="B196" s="225">
        <v>15</v>
      </c>
      <c r="C196" s="225">
        <v>1</v>
      </c>
      <c r="D196" s="225" t="s">
        <v>936</v>
      </c>
      <c r="E196" s="226" t="s">
        <v>937</v>
      </c>
      <c r="F196" s="226" t="s">
        <v>926</v>
      </c>
      <c r="G196" s="226"/>
      <c r="H196" s="226"/>
      <c r="I196" s="226"/>
      <c r="J196" s="225" t="s">
        <v>394</v>
      </c>
      <c r="K196" s="225"/>
      <c r="L196" s="225"/>
      <c r="M196" s="225"/>
      <c r="N196" s="227"/>
    </row>
    <row r="197" spans="1:14" ht="38.25" x14ac:dyDescent="0.2">
      <c r="A197" s="220" t="s">
        <v>618</v>
      </c>
      <c r="B197" s="225">
        <v>15</v>
      </c>
      <c r="C197" s="225">
        <v>1</v>
      </c>
      <c r="D197" s="225" t="s">
        <v>938</v>
      </c>
      <c r="E197" s="226" t="s">
        <v>939</v>
      </c>
      <c r="F197" s="226" t="s">
        <v>926</v>
      </c>
      <c r="G197" s="226"/>
      <c r="H197" s="226"/>
      <c r="I197" s="226"/>
      <c r="J197" s="225" t="s">
        <v>652</v>
      </c>
      <c r="K197" s="225"/>
      <c r="L197" s="225"/>
      <c r="M197" s="225"/>
      <c r="N197" s="227"/>
    </row>
    <row r="198" spans="1:14" ht="60" customHeight="1" x14ac:dyDescent="0.2">
      <c r="A198" s="220" t="s">
        <v>618</v>
      </c>
      <c r="B198" s="225">
        <v>15</v>
      </c>
      <c r="C198" s="225">
        <v>1</v>
      </c>
      <c r="D198" s="225" t="s">
        <v>940</v>
      </c>
      <c r="E198" s="226" t="s">
        <v>941</v>
      </c>
      <c r="F198" s="226" t="s">
        <v>926</v>
      </c>
      <c r="G198" s="226"/>
      <c r="H198" s="226"/>
      <c r="I198" s="226"/>
      <c r="J198" s="225" t="s">
        <v>652</v>
      </c>
      <c r="K198" s="225"/>
      <c r="L198" s="225"/>
      <c r="M198" s="225"/>
      <c r="N198" s="227"/>
    </row>
    <row r="199" spans="1:14" ht="38.25" x14ac:dyDescent="0.2">
      <c r="A199" s="220" t="s">
        <v>618</v>
      </c>
      <c r="B199" s="225">
        <v>15</v>
      </c>
      <c r="C199" s="225">
        <v>1</v>
      </c>
      <c r="D199" s="225" t="s">
        <v>942</v>
      </c>
      <c r="E199" s="226" t="s">
        <v>943</v>
      </c>
      <c r="F199" s="226" t="s">
        <v>926</v>
      </c>
      <c r="G199" s="226"/>
      <c r="H199" s="226"/>
      <c r="I199" s="226"/>
      <c r="J199" s="225" t="s">
        <v>652</v>
      </c>
      <c r="K199" s="225"/>
      <c r="L199" s="225"/>
      <c r="M199" s="225"/>
      <c r="N199" s="227"/>
    </row>
    <row r="200" spans="1:14" ht="30.6" customHeight="1" x14ac:dyDescent="0.2">
      <c r="A200" s="220" t="s">
        <v>618</v>
      </c>
      <c r="B200" s="225">
        <v>15</v>
      </c>
      <c r="C200" s="225">
        <v>1</v>
      </c>
      <c r="D200" s="225" t="s">
        <v>944</v>
      </c>
      <c r="E200" s="226" t="s">
        <v>945</v>
      </c>
      <c r="F200" s="226" t="s">
        <v>926</v>
      </c>
      <c r="G200" s="226"/>
      <c r="H200" s="226"/>
      <c r="I200" s="226"/>
      <c r="J200" s="225" t="s">
        <v>946</v>
      </c>
      <c r="K200" s="225"/>
      <c r="L200" s="225"/>
      <c r="M200" s="225"/>
      <c r="N200" s="227"/>
    </row>
    <row r="201" spans="1:14" ht="59.45" customHeight="1" x14ac:dyDescent="0.2">
      <c r="A201" s="220" t="s">
        <v>618</v>
      </c>
      <c r="B201" s="225">
        <v>15</v>
      </c>
      <c r="C201" s="225">
        <v>1</v>
      </c>
      <c r="D201" s="225" t="s">
        <v>947</v>
      </c>
      <c r="E201" s="226" t="s">
        <v>948</v>
      </c>
      <c r="F201" s="226" t="s">
        <v>926</v>
      </c>
      <c r="G201" s="226"/>
      <c r="H201" s="226"/>
      <c r="I201" s="226"/>
      <c r="J201" s="225" t="s">
        <v>657</v>
      </c>
      <c r="K201" s="225"/>
      <c r="L201" s="225"/>
      <c r="M201" s="225"/>
      <c r="N201" s="227"/>
    </row>
    <row r="202" spans="1:14" ht="25.5" x14ac:dyDescent="0.2">
      <c r="A202" s="220" t="s">
        <v>618</v>
      </c>
      <c r="B202" s="225">
        <v>15</v>
      </c>
      <c r="C202" s="225">
        <v>1</v>
      </c>
      <c r="D202" s="225" t="s">
        <v>949</v>
      </c>
      <c r="E202" s="226" t="s">
        <v>950</v>
      </c>
      <c r="F202" s="226" t="s">
        <v>926</v>
      </c>
      <c r="G202" s="226"/>
      <c r="H202" s="226"/>
      <c r="I202" s="226"/>
      <c r="J202" s="225" t="s">
        <v>946</v>
      </c>
      <c r="K202" s="225"/>
      <c r="L202" s="225"/>
      <c r="M202" s="225"/>
      <c r="N202" s="227"/>
    </row>
    <row r="203" spans="1:14" ht="25.5" x14ac:dyDescent="0.2">
      <c r="A203" s="220" t="s">
        <v>618</v>
      </c>
      <c r="B203" s="225">
        <v>15</v>
      </c>
      <c r="C203" s="225">
        <v>1</v>
      </c>
      <c r="D203" s="225" t="s">
        <v>951</v>
      </c>
      <c r="E203" s="226" t="s">
        <v>952</v>
      </c>
      <c r="F203" s="226" t="s">
        <v>926</v>
      </c>
      <c r="G203" s="226"/>
      <c r="H203" s="226"/>
      <c r="I203" s="226"/>
      <c r="J203" s="225" t="s">
        <v>657</v>
      </c>
      <c r="K203" s="225"/>
      <c r="L203" s="225"/>
      <c r="M203" s="225"/>
      <c r="N203" s="227"/>
    </row>
    <row r="204" spans="1:14" ht="38.25" x14ac:dyDescent="0.2">
      <c r="A204" s="220" t="s">
        <v>618</v>
      </c>
      <c r="B204" s="225">
        <v>15</v>
      </c>
      <c r="C204" s="225">
        <v>1</v>
      </c>
      <c r="D204" s="225" t="s">
        <v>953</v>
      </c>
      <c r="E204" s="226" t="s">
        <v>954</v>
      </c>
      <c r="F204" s="226" t="s">
        <v>926</v>
      </c>
      <c r="G204" s="226"/>
      <c r="H204" s="226"/>
      <c r="I204" s="226"/>
      <c r="J204" s="225" t="s">
        <v>432</v>
      </c>
      <c r="K204" s="225"/>
      <c r="L204" s="225"/>
      <c r="M204" s="225"/>
      <c r="N204" s="227"/>
    </row>
    <row r="205" spans="1:14" ht="63.75" x14ac:dyDescent="0.2">
      <c r="A205" s="220" t="s">
        <v>618</v>
      </c>
      <c r="B205" s="225">
        <v>15</v>
      </c>
      <c r="C205" s="225">
        <v>1</v>
      </c>
      <c r="D205" s="225" t="s">
        <v>955</v>
      </c>
      <c r="E205" s="226" t="s">
        <v>956</v>
      </c>
      <c r="F205" s="226" t="s">
        <v>926</v>
      </c>
      <c r="G205" s="226"/>
      <c r="H205" s="226"/>
      <c r="I205" s="226"/>
      <c r="J205" s="225" t="s">
        <v>432</v>
      </c>
      <c r="K205" s="225"/>
      <c r="L205" s="225"/>
      <c r="M205" s="225"/>
      <c r="N205" s="227"/>
    </row>
    <row r="206" spans="1:14" ht="25.5" x14ac:dyDescent="0.2">
      <c r="A206" s="220" t="s">
        <v>618</v>
      </c>
      <c r="B206" s="225">
        <v>15</v>
      </c>
      <c r="C206" s="225">
        <v>1</v>
      </c>
      <c r="D206" s="225" t="s">
        <v>957</v>
      </c>
      <c r="E206" s="226" t="s">
        <v>958</v>
      </c>
      <c r="F206" s="226" t="s">
        <v>926</v>
      </c>
      <c r="G206" s="226"/>
      <c r="H206" s="226"/>
      <c r="I206" s="226"/>
      <c r="J206" s="225" t="s">
        <v>432</v>
      </c>
      <c r="K206" s="225"/>
      <c r="L206" s="225"/>
      <c r="M206" s="225"/>
      <c r="N206" s="227"/>
    </row>
    <row r="207" spans="1:14" ht="114.75" x14ac:dyDescent="0.2">
      <c r="A207" s="220" t="s">
        <v>664</v>
      </c>
      <c r="B207" s="225">
        <v>15</v>
      </c>
      <c r="C207" s="225">
        <v>1</v>
      </c>
      <c r="D207" s="225" t="s">
        <v>959</v>
      </c>
      <c r="E207" s="226" t="s">
        <v>960</v>
      </c>
      <c r="F207" s="226"/>
      <c r="G207" s="234" t="s">
        <v>961</v>
      </c>
      <c r="H207" s="235"/>
      <c r="I207" s="226"/>
      <c r="J207" s="225"/>
      <c r="K207" s="225"/>
      <c r="L207" s="225"/>
      <c r="M207" s="225"/>
      <c r="N207" s="227"/>
    </row>
    <row r="208" spans="1:14" ht="127.5" x14ac:dyDescent="0.2">
      <c r="A208" s="220" t="s">
        <v>664</v>
      </c>
      <c r="B208" s="225">
        <v>15</v>
      </c>
      <c r="C208" s="225">
        <v>1</v>
      </c>
      <c r="D208" s="225" t="s">
        <v>959</v>
      </c>
      <c r="E208" s="226" t="s">
        <v>962</v>
      </c>
      <c r="F208" s="226"/>
      <c r="G208" s="234"/>
      <c r="H208" s="234" t="s">
        <v>963</v>
      </c>
      <c r="I208" s="226"/>
      <c r="J208" s="225" t="s">
        <v>639</v>
      </c>
      <c r="K208" s="225"/>
      <c r="L208" s="225"/>
      <c r="M208" s="225"/>
      <c r="N208" s="227"/>
    </row>
    <row r="209" spans="1:14" ht="51" x14ac:dyDescent="0.2">
      <c r="A209" s="220" t="s">
        <v>664</v>
      </c>
      <c r="B209" s="225">
        <v>15</v>
      </c>
      <c r="C209" s="225">
        <v>1</v>
      </c>
      <c r="D209" s="225" t="s">
        <v>964</v>
      </c>
      <c r="E209" s="226" t="s">
        <v>965</v>
      </c>
      <c r="F209" s="226"/>
      <c r="G209" s="234" t="s">
        <v>966</v>
      </c>
      <c r="H209" s="234" t="s">
        <v>967</v>
      </c>
      <c r="I209" s="226"/>
      <c r="J209" s="225"/>
      <c r="K209" s="225"/>
      <c r="L209" s="225"/>
      <c r="M209" s="225"/>
      <c r="N209" s="227"/>
    </row>
    <row r="210" spans="1:14" ht="38.25" x14ac:dyDescent="0.2">
      <c r="A210" s="220" t="s">
        <v>664</v>
      </c>
      <c r="B210" s="225">
        <v>15</v>
      </c>
      <c r="C210" s="225">
        <v>1</v>
      </c>
      <c r="D210" s="225" t="s">
        <v>968</v>
      </c>
      <c r="E210" s="226" t="s">
        <v>969</v>
      </c>
      <c r="F210" s="226"/>
      <c r="G210" s="235"/>
      <c r="H210" s="234" t="s">
        <v>970</v>
      </c>
      <c r="I210" s="226"/>
      <c r="J210" s="225"/>
      <c r="K210" s="225"/>
      <c r="L210" s="225"/>
      <c r="M210" s="225"/>
      <c r="N210" s="227"/>
    </row>
    <row r="211" spans="1:14" ht="25.5" x14ac:dyDescent="0.2">
      <c r="A211" s="220" t="s">
        <v>664</v>
      </c>
      <c r="B211" s="225">
        <v>15</v>
      </c>
      <c r="C211" s="225">
        <v>1</v>
      </c>
      <c r="D211" s="225" t="s">
        <v>968</v>
      </c>
      <c r="E211" s="226" t="s">
        <v>971</v>
      </c>
      <c r="F211" s="226"/>
      <c r="G211" s="234"/>
      <c r="H211" s="234">
        <v>244</v>
      </c>
      <c r="I211" s="226"/>
      <c r="J211" s="225"/>
      <c r="K211" s="225"/>
      <c r="L211" s="225"/>
      <c r="M211" s="225"/>
      <c r="N211" s="227"/>
    </row>
    <row r="212" spans="1:14" ht="25.5" x14ac:dyDescent="0.2">
      <c r="A212" s="220" t="s">
        <v>672</v>
      </c>
      <c r="B212" s="225">
        <v>15</v>
      </c>
      <c r="C212" s="225">
        <v>1</v>
      </c>
      <c r="D212" s="225" t="s">
        <v>972</v>
      </c>
      <c r="E212" s="226" t="s">
        <v>973</v>
      </c>
      <c r="F212" s="226" t="s">
        <v>926</v>
      </c>
      <c r="G212" s="226"/>
      <c r="H212" s="226"/>
      <c r="I212" s="226"/>
      <c r="J212" s="225" t="s">
        <v>394</v>
      </c>
      <c r="K212" s="225"/>
      <c r="L212" s="225"/>
      <c r="M212" s="225"/>
      <c r="N212" s="227"/>
    </row>
    <row r="213" spans="1:14" ht="38.25" x14ac:dyDescent="0.2">
      <c r="A213" s="220" t="s">
        <v>672</v>
      </c>
      <c r="B213" s="225">
        <v>15</v>
      </c>
      <c r="C213" s="225">
        <v>1</v>
      </c>
      <c r="D213" s="225" t="s">
        <v>974</v>
      </c>
      <c r="E213" s="226" t="s">
        <v>975</v>
      </c>
      <c r="F213" s="226" t="s">
        <v>926</v>
      </c>
      <c r="G213" s="226"/>
      <c r="H213" s="226"/>
      <c r="I213" s="226"/>
      <c r="J213" s="225" t="s">
        <v>432</v>
      </c>
      <c r="K213" s="225"/>
      <c r="L213" s="225"/>
      <c r="M213" s="225"/>
      <c r="N213" s="227"/>
    </row>
    <row r="214" spans="1:14" x14ac:dyDescent="0.2">
      <c r="A214" s="220"/>
      <c r="B214" s="221"/>
      <c r="C214" s="222" t="s">
        <v>976</v>
      </c>
      <c r="D214" s="222"/>
      <c r="E214" s="228"/>
      <c r="F214" s="228"/>
      <c r="G214" s="228"/>
      <c r="H214" s="228"/>
      <c r="I214" s="228"/>
      <c r="J214" s="229"/>
      <c r="K214" s="221"/>
      <c r="L214" s="221"/>
      <c r="M214" s="221"/>
      <c r="N214" s="224"/>
    </row>
    <row r="215" spans="1:14" ht="204" x14ac:dyDescent="0.2">
      <c r="A215" s="220" t="s">
        <v>618</v>
      </c>
      <c r="B215" s="225">
        <v>15</v>
      </c>
      <c r="C215" s="225">
        <v>2</v>
      </c>
      <c r="D215" s="225" t="s">
        <v>563</v>
      </c>
      <c r="E215" s="226" t="s">
        <v>977</v>
      </c>
      <c r="F215" s="226" t="s">
        <v>978</v>
      </c>
      <c r="G215" s="226"/>
      <c r="H215" s="226"/>
      <c r="I215" s="226"/>
      <c r="J215" s="225" t="s">
        <v>394</v>
      </c>
      <c r="K215" s="225"/>
      <c r="L215" s="225"/>
      <c r="M215" s="225"/>
      <c r="N215" s="227"/>
    </row>
    <row r="216" spans="1:14" ht="26.25" thickBot="1" x14ac:dyDescent="0.25">
      <c r="A216" s="236" t="s">
        <v>618</v>
      </c>
      <c r="B216" s="237">
        <v>15</v>
      </c>
      <c r="C216" s="237">
        <v>2</v>
      </c>
      <c r="D216" s="237" t="s">
        <v>979</v>
      </c>
      <c r="E216" s="238" t="s">
        <v>980</v>
      </c>
      <c r="F216" s="238"/>
      <c r="G216" s="238"/>
      <c r="H216" s="238"/>
      <c r="I216" s="238"/>
      <c r="J216" s="237" t="s">
        <v>652</v>
      </c>
      <c r="K216" s="237"/>
      <c r="L216" s="237"/>
      <c r="M216" s="237"/>
      <c r="N216" s="239"/>
    </row>
    <row r="217" spans="1:14" ht="15" thickTop="1" x14ac:dyDescent="0.2"/>
  </sheetData>
  <autoFilter ref="A1:N216"/>
  <conditionalFormatting sqref="M2:M65 M69:M216 M67">
    <cfRule type="expression" dxfId="25" priority="18">
      <formula>AND($M2&lt;&gt;"",$M2=5)</formula>
    </cfRule>
    <cfRule type="expression" dxfId="24" priority="19">
      <formula>AND($M2&lt;&gt;"",$M2=4)</formula>
    </cfRule>
    <cfRule type="expression" dxfId="23" priority="20">
      <formula>AND($M2&lt;&gt;"",$M2=3)</formula>
    </cfRule>
    <cfRule type="expression" dxfId="22" priority="21">
      <formula>AND($M2&lt;&gt;"",$M2=2)</formula>
    </cfRule>
    <cfRule type="expression" dxfId="21" priority="22">
      <formula>AND($M2&lt;&gt;"",$M2=1)</formula>
    </cfRule>
    <cfRule type="expression" dxfId="20" priority="23">
      <formula>AND($M2&lt;&gt;"",$M2=0)</formula>
    </cfRule>
  </conditionalFormatting>
  <conditionalFormatting sqref="I207:M211 A207:G209 A210:F210 H210 A211:G211 A212:M216 A69:M206 A2:M65 N69:N216 A67:N67">
    <cfRule type="expression" dxfId="19" priority="24" stopIfTrue="1">
      <formula>AND($K2&lt;&gt;"",$A2&lt;&gt;"")</formula>
    </cfRule>
  </conditionalFormatting>
  <conditionalFormatting sqref="H208:H209">
    <cfRule type="expression" dxfId="18" priority="25" stopIfTrue="1">
      <formula>AND($K207&lt;&gt;"",$A207&lt;&gt;"")</formula>
    </cfRule>
  </conditionalFormatting>
  <conditionalFormatting sqref="H211">
    <cfRule type="expression" dxfId="17" priority="26" stopIfTrue="1">
      <formula>AND($K209&lt;&gt;"",$A209&lt;&gt;"")</formula>
    </cfRule>
  </conditionalFormatting>
  <conditionalFormatting sqref="N2:N65">
    <cfRule type="expression" dxfId="16" priority="17" stopIfTrue="1">
      <formula>AND($K2&lt;&gt;"",$A2&lt;&gt;"")</formula>
    </cfRule>
  </conditionalFormatting>
  <conditionalFormatting sqref="M68">
    <cfRule type="expression" dxfId="15" priority="10">
      <formula>AND($M68&lt;&gt;"",$M68=5)</formula>
    </cfRule>
    <cfRule type="expression" dxfId="14" priority="11">
      <formula>AND($M68&lt;&gt;"",$M68=4)</formula>
    </cfRule>
    <cfRule type="expression" dxfId="13" priority="12">
      <formula>AND($M68&lt;&gt;"",$M68=3)</formula>
    </cfRule>
    <cfRule type="expression" dxfId="12" priority="13">
      <formula>AND($M68&lt;&gt;"",$M68=2)</formula>
    </cfRule>
    <cfRule type="expression" dxfId="11" priority="14">
      <formula>AND($M68&lt;&gt;"",$M68=1)</formula>
    </cfRule>
    <cfRule type="expression" dxfId="10" priority="15">
      <formula>AND($M68&lt;&gt;"",$M68=0)</formula>
    </cfRule>
  </conditionalFormatting>
  <conditionalFormatting sqref="A68:M68">
    <cfRule type="expression" dxfId="9" priority="16" stopIfTrue="1">
      <formula>AND($K68&lt;&gt;"",$A68&lt;&gt;"")</formula>
    </cfRule>
  </conditionalFormatting>
  <conditionalFormatting sqref="N68">
    <cfRule type="expression" dxfId="8" priority="9" stopIfTrue="1">
      <formula>AND($K68&lt;&gt;"",$A68&lt;&gt;"")</formula>
    </cfRule>
  </conditionalFormatting>
  <conditionalFormatting sqref="M66">
    <cfRule type="expression" dxfId="7" priority="2">
      <formula>AND($M66&lt;&gt;"",$M66=5)</formula>
    </cfRule>
    <cfRule type="expression" dxfId="6" priority="3">
      <formula>AND($M66&lt;&gt;"",$M66=4)</formula>
    </cfRule>
    <cfRule type="expression" dxfId="5" priority="4">
      <formula>AND($M66&lt;&gt;"",$M66=3)</formula>
    </cfRule>
    <cfRule type="expression" dxfId="4" priority="5">
      <formula>AND($M66&lt;&gt;"",$M66=2)</formula>
    </cfRule>
    <cfRule type="expression" dxfId="3" priority="6">
      <formula>AND($M66&lt;&gt;"",$M66=1)</formula>
    </cfRule>
    <cfRule type="expression" dxfId="2" priority="7">
      <formula>AND($M66&lt;&gt;"",$M66=0)</formula>
    </cfRule>
  </conditionalFormatting>
  <conditionalFormatting sqref="A66:M66">
    <cfRule type="expression" dxfId="1" priority="8" stopIfTrue="1">
      <formula>AND($K66&lt;&gt;"",$A66&lt;&gt;"")</formula>
    </cfRule>
  </conditionalFormatting>
  <conditionalFormatting sqref="N66">
    <cfRule type="expression" dxfId="0" priority="1" stopIfTrue="1">
      <formula>AND($K66&lt;&gt;"",$A66&lt;&gt;"")</formula>
    </cfRule>
  </conditionalFormatting>
  <pageMargins left="0.7" right="0.7" top="0.75" bottom="0.75" header="0.3" footer="0.3"/>
  <pageSetup paperSize="8" scale="86" fitToHeight="0"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3"/>
  <sheetViews>
    <sheetView topLeftCell="E22" workbookViewId="0">
      <selection activeCell="G2" sqref="G2"/>
    </sheetView>
  </sheetViews>
  <sheetFormatPr defaultColWidth="9.140625" defaultRowHeight="15" x14ac:dyDescent="0.25"/>
  <cols>
    <col min="1" max="4" width="9.140625" hidden="1" customWidth="1"/>
    <col min="5" max="5" width="5.7109375" customWidth="1"/>
    <col min="6" max="6" width="43.42578125" style="124" customWidth="1"/>
    <col min="7" max="7" width="8.5703125" bestFit="1" customWidth="1"/>
  </cols>
  <sheetData>
    <row r="1" spans="1:12" s="124" customFormat="1" ht="14.45" x14ac:dyDescent="0.35">
      <c r="A1" s="183"/>
      <c r="B1" s="183"/>
      <c r="C1" s="183"/>
      <c r="D1" s="183"/>
      <c r="E1" s="183"/>
      <c r="F1" s="183"/>
      <c r="G1" s="183"/>
      <c r="H1" s="183"/>
      <c r="I1" s="183"/>
    </row>
    <row r="2" spans="1:12" s="124" customFormat="1" ht="23.1" x14ac:dyDescent="0.5">
      <c r="A2" s="183"/>
      <c r="B2" s="183"/>
      <c r="C2" s="183"/>
      <c r="D2" s="183"/>
      <c r="E2" s="183"/>
      <c r="F2" s="183"/>
      <c r="G2" s="183"/>
      <c r="H2" s="183"/>
      <c r="I2" s="204" t="s">
        <v>569</v>
      </c>
      <c r="J2" s="190"/>
      <c r="K2" s="190"/>
      <c r="L2" s="190"/>
    </row>
    <row r="3" spans="1:12" ht="14.45" x14ac:dyDescent="0.35">
      <c r="A3" s="183">
        <f t="array" ref="A3:A253">Opvolgingsplan!A4:A83</f>
        <v>1</v>
      </c>
      <c r="B3" s="185">
        <f t="array" ref="B3:D253">Opvolgingsplan!AE4:AG83</f>
        <v>0</v>
      </c>
      <c r="C3" s="183">
        <v>0</v>
      </c>
      <c r="D3" s="183">
        <v>0.14285714285714285</v>
      </c>
      <c r="E3" s="125"/>
      <c r="F3" s="125"/>
      <c r="G3" s="125"/>
      <c r="H3" s="183"/>
      <c r="I3" s="183"/>
    </row>
    <row r="4" spans="1:12" ht="14.45" x14ac:dyDescent="0.35">
      <c r="A4" s="183">
        <v>1</v>
      </c>
      <c r="B4" s="183">
        <v>0</v>
      </c>
      <c r="C4" s="183">
        <v>0</v>
      </c>
      <c r="D4" s="183">
        <v>0.14285714285714285</v>
      </c>
      <c r="E4" s="261">
        <v>1</v>
      </c>
      <c r="F4" s="261" t="str">
        <f>VLOOKUP(E4,_Referenties!$A$1:$B$46,2,FALSE)</f>
        <v>RISICO</v>
      </c>
      <c r="G4" s="262">
        <f>SUMIF(A:A,E4,C:C)/100</f>
        <v>0</v>
      </c>
      <c r="H4" s="183"/>
      <c r="I4" s="183"/>
    </row>
    <row r="5" spans="1:12" ht="14.45" x14ac:dyDescent="0.35">
      <c r="A5" s="183">
        <v>1</v>
      </c>
      <c r="B5" s="183">
        <v>0</v>
      </c>
      <c r="C5" s="183">
        <v>0</v>
      </c>
      <c r="D5" s="183">
        <v>0.14285714285714285</v>
      </c>
      <c r="E5" s="261">
        <v>2</v>
      </c>
      <c r="F5" s="261" t="str">
        <f>VLOOKUP(E5,_Referenties!$A$1:$B$46,2,FALSE)</f>
        <v>BELEID</v>
      </c>
      <c r="G5" s="262">
        <f t="shared" ref="G5:G19" si="0">SUMIF(A:A,E5,C:C)/100</f>
        <v>0</v>
      </c>
      <c r="H5" s="183"/>
      <c r="I5" s="183"/>
    </row>
    <row r="6" spans="1:12" ht="14.45" x14ac:dyDescent="0.35">
      <c r="A6" s="183">
        <v>1</v>
      </c>
      <c r="B6" s="183">
        <v>0</v>
      </c>
      <c r="C6" s="183">
        <v>0</v>
      </c>
      <c r="D6" s="183">
        <v>0.14285714285714285</v>
      </c>
      <c r="E6" s="261">
        <v>3</v>
      </c>
      <c r="F6" s="261" t="str">
        <f>VLOOKUP(E6,_Referenties!$A$1:$B$46,2,FALSE)</f>
        <v>ORGANISATIE</v>
      </c>
      <c r="G6" s="262">
        <f t="shared" si="0"/>
        <v>0</v>
      </c>
      <c r="H6" s="183"/>
      <c r="I6" s="183"/>
    </row>
    <row r="7" spans="1:12" ht="14.45" x14ac:dyDescent="0.35">
      <c r="A7" s="183">
        <v>1</v>
      </c>
      <c r="B7" s="183">
        <v>0</v>
      </c>
      <c r="C7" s="183">
        <v>0</v>
      </c>
      <c r="D7" s="183">
        <v>0.14285714285714285</v>
      </c>
      <c r="E7" s="261">
        <v>4</v>
      </c>
      <c r="F7" s="261" t="str">
        <f>VLOOKUP(E7,_Referenties!$A$1:$B$46,2,FALSE)</f>
        <v>PERONEELSBELEID</v>
      </c>
      <c r="G7" s="262">
        <f t="shared" si="0"/>
        <v>0</v>
      </c>
      <c r="H7" s="183"/>
      <c r="I7" s="183"/>
    </row>
    <row r="8" spans="1:12" ht="14.45" x14ac:dyDescent="0.35">
      <c r="A8" s="183">
        <v>1</v>
      </c>
      <c r="B8" s="183">
        <v>0</v>
      </c>
      <c r="C8" s="183">
        <v>0</v>
      </c>
      <c r="D8" s="183">
        <v>0.14285714285714285</v>
      </c>
      <c r="E8" s="261">
        <v>5</v>
      </c>
      <c r="F8" s="261" t="str">
        <f>VLOOKUP(E8,_Referenties!$A$1:$B$46,2,FALSE)</f>
        <v>BEDRIJFSMIDDELEN</v>
      </c>
      <c r="G8" s="262">
        <f t="shared" si="0"/>
        <v>0</v>
      </c>
      <c r="H8" s="183"/>
      <c r="I8" s="183"/>
    </row>
    <row r="9" spans="1:12" ht="14.45" x14ac:dyDescent="0.35">
      <c r="A9" s="183">
        <v>1</v>
      </c>
      <c r="B9" s="183">
        <v>0</v>
      </c>
      <c r="C9" s="183">
        <v>0</v>
      </c>
      <c r="D9" s="183">
        <v>0.14285714285714285</v>
      </c>
      <c r="E9" s="261">
        <v>6</v>
      </c>
      <c r="F9" s="261" t="str">
        <f>VLOOKUP(E9,_Referenties!$A$1:$B$46,2,FALSE)</f>
        <v>TOEGANG TOT PERSOONSGEGEVENS</v>
      </c>
      <c r="G9" s="262">
        <f t="shared" si="0"/>
        <v>0</v>
      </c>
      <c r="H9" s="183"/>
      <c r="I9" s="183"/>
    </row>
    <row r="10" spans="1:12" ht="14.45" x14ac:dyDescent="0.35">
      <c r="A10" s="183">
        <v>2</v>
      </c>
      <c r="B10" s="183">
        <v>0</v>
      </c>
      <c r="C10" s="183">
        <v>0</v>
      </c>
      <c r="D10" s="183">
        <v>0.33333333333333331</v>
      </c>
      <c r="E10" s="261">
        <v>7</v>
      </c>
      <c r="F10" s="261" t="str">
        <f>VLOOKUP(E10,_Referenties!$A$1:$B$46,2,FALSE)</f>
        <v>CRYPTOGRAFIE</v>
      </c>
      <c r="G10" s="262">
        <f t="shared" si="0"/>
        <v>0</v>
      </c>
      <c r="H10" s="183"/>
      <c r="I10" s="183"/>
    </row>
    <row r="11" spans="1:12" ht="14.45" x14ac:dyDescent="0.35">
      <c r="A11" s="183">
        <v>2</v>
      </c>
      <c r="B11" s="183">
        <v>0</v>
      </c>
      <c r="C11" s="183">
        <v>0</v>
      </c>
      <c r="D11" s="183">
        <v>0.33333333333333331</v>
      </c>
      <c r="E11" s="261">
        <v>8</v>
      </c>
      <c r="F11" s="261" t="str">
        <f>VLOOKUP(E11,_Referenties!$A$1:$B$46,2,FALSE)</f>
        <v>FYSIEKE BEVEILIGING</v>
      </c>
      <c r="G11" s="262">
        <f t="shared" si="0"/>
        <v>0</v>
      </c>
      <c r="H11" s="183"/>
      <c r="I11" s="183"/>
    </row>
    <row r="12" spans="1:12" ht="14.45" x14ac:dyDescent="0.35">
      <c r="A12" s="183">
        <v>2</v>
      </c>
      <c r="B12" s="183">
        <v>0</v>
      </c>
      <c r="C12" s="183">
        <v>0</v>
      </c>
      <c r="D12" s="183">
        <v>0.33333333333333331</v>
      </c>
      <c r="E12" s="261">
        <v>9</v>
      </c>
      <c r="F12" s="261" t="str">
        <f>VLOOKUP(E12,_Referenties!$A$1:$B$46,2,FALSE)</f>
        <v>OPERATIONELE BEVEILIGING</v>
      </c>
      <c r="G12" s="262">
        <f t="shared" si="0"/>
        <v>0</v>
      </c>
      <c r="H12" s="183"/>
      <c r="I12" s="183"/>
    </row>
    <row r="13" spans="1:12" ht="14.45" x14ac:dyDescent="0.35">
      <c r="A13" s="183">
        <v>3</v>
      </c>
      <c r="B13" s="183">
        <v>0</v>
      </c>
      <c r="C13" s="183">
        <v>0</v>
      </c>
      <c r="D13" s="183">
        <v>0.16666666666666666</v>
      </c>
      <c r="E13" s="261">
        <v>10</v>
      </c>
      <c r="F13" s="261" t="str">
        <f>VLOOKUP(E13,_Referenties!$A$1:$B$46,2,FALSE)</f>
        <v>COMMUNICATIEBEVEILIGING</v>
      </c>
      <c r="G13" s="262">
        <f t="shared" si="0"/>
        <v>0</v>
      </c>
      <c r="H13" s="183"/>
      <c r="I13" s="183"/>
    </row>
    <row r="14" spans="1:12" ht="24.95" x14ac:dyDescent="0.35">
      <c r="A14" s="183">
        <v>3</v>
      </c>
      <c r="B14" s="183">
        <v>0</v>
      </c>
      <c r="C14" s="183">
        <v>0</v>
      </c>
      <c r="D14" s="183">
        <v>0.16666666666666666</v>
      </c>
      <c r="E14" s="263">
        <v>11</v>
      </c>
      <c r="F14" s="264" t="str">
        <f>VLOOKUP(E14,_Referenties!$A$1:$B$46,2,FALSE)</f>
        <v>AANSCHAFFEN, ONTWIKKELEN EN ONDERHOUDEN VAN INFORMATIESYSTEMEN</v>
      </c>
      <c r="G14" s="265">
        <f t="shared" si="0"/>
        <v>0</v>
      </c>
      <c r="H14" s="183"/>
      <c r="I14" s="183"/>
    </row>
    <row r="15" spans="1:12" ht="14.45" x14ac:dyDescent="0.35">
      <c r="A15" s="183">
        <v>3</v>
      </c>
      <c r="B15" s="183">
        <v>0</v>
      </c>
      <c r="C15" s="183">
        <v>0</v>
      </c>
      <c r="D15" s="183">
        <v>0.16666666666666666</v>
      </c>
      <c r="E15" s="261">
        <v>12</v>
      </c>
      <c r="F15" s="261" t="str">
        <f>VLOOKUP(E15,_Referenties!$A$1:$B$46,2,FALSE)</f>
        <v>LEVERANCIERSRELATIES</v>
      </c>
      <c r="G15" s="262">
        <f t="shared" si="0"/>
        <v>0</v>
      </c>
      <c r="H15" s="183"/>
      <c r="I15" s="183"/>
    </row>
    <row r="16" spans="1:12" ht="14.45" x14ac:dyDescent="0.35">
      <c r="A16" s="183">
        <v>3</v>
      </c>
      <c r="B16" s="183">
        <v>0</v>
      </c>
      <c r="C16" s="183">
        <v>0</v>
      </c>
      <c r="D16" s="183">
        <v>0.16666666666666666</v>
      </c>
      <c r="E16" s="261">
        <v>13</v>
      </c>
      <c r="F16" s="261" t="str">
        <f>VLOOKUP(E16,_Referenties!$A$1:$B$46,2,FALSE)</f>
        <v>INFORMATIEBEVEILIGINGSINCIDENTEN</v>
      </c>
      <c r="G16" s="262">
        <f t="shared" si="0"/>
        <v>0</v>
      </c>
      <c r="H16" s="183"/>
      <c r="I16" s="183"/>
    </row>
    <row r="17" spans="1:7" ht="14.45" x14ac:dyDescent="0.35">
      <c r="A17" s="183">
        <v>3</v>
      </c>
      <c r="B17" s="183">
        <v>0</v>
      </c>
      <c r="C17" s="183">
        <v>0</v>
      </c>
      <c r="D17" s="183">
        <v>0.16666666666666666</v>
      </c>
      <c r="E17" s="261">
        <v>14</v>
      </c>
      <c r="F17" s="261" t="str">
        <f>VLOOKUP(E17,_Referenties!$A$1:$B$46,2,FALSE)</f>
        <v>BEDRIJFSCONTINUÏTEIT</v>
      </c>
      <c r="G17" s="262">
        <f t="shared" si="0"/>
        <v>0</v>
      </c>
    </row>
    <row r="18" spans="1:7" ht="14.45" x14ac:dyDescent="0.35">
      <c r="A18" s="183">
        <v>3</v>
      </c>
      <c r="B18" s="183">
        <v>0</v>
      </c>
      <c r="C18" s="183">
        <v>0</v>
      </c>
      <c r="D18" s="183">
        <v>0.16666666666666666</v>
      </c>
      <c r="E18" s="261">
        <v>15</v>
      </c>
      <c r="F18" s="261" t="str">
        <f>VLOOKUP(E18,_Referenties!$A$1:$B$46,2,FALSE)</f>
        <v>NALEVING</v>
      </c>
      <c r="G18" s="262">
        <f t="shared" si="0"/>
        <v>0</v>
      </c>
    </row>
    <row r="19" spans="1:7" ht="14.45" x14ac:dyDescent="0.35">
      <c r="A19" s="183">
        <v>4</v>
      </c>
      <c r="B19" s="183">
        <v>0</v>
      </c>
      <c r="C19" s="183">
        <v>0</v>
      </c>
      <c r="D19" s="183">
        <v>0.33333333333333331</v>
      </c>
      <c r="E19" s="261">
        <v>16</v>
      </c>
      <c r="F19" s="261" t="str">
        <f>VLOOKUP(E19,_Referenties!$A$1:$B$46,2,FALSE)</f>
        <v>VARIA</v>
      </c>
      <c r="G19" s="262">
        <f t="shared" si="0"/>
        <v>0</v>
      </c>
    </row>
    <row r="20" spans="1:7" ht="14.45" x14ac:dyDescent="0.35">
      <c r="A20" s="183">
        <v>4</v>
      </c>
      <c r="B20" s="183">
        <v>0</v>
      </c>
      <c r="C20" s="183">
        <v>0</v>
      </c>
      <c r="D20" s="183">
        <v>0.33333333333333331</v>
      </c>
      <c r="E20" s="183"/>
      <c r="F20" s="183"/>
      <c r="G20" s="183"/>
    </row>
    <row r="21" spans="1:7" ht="14.45" x14ac:dyDescent="0.35">
      <c r="A21" s="183">
        <v>4</v>
      </c>
      <c r="B21" s="183">
        <v>0</v>
      </c>
      <c r="C21" s="183">
        <v>0</v>
      </c>
      <c r="D21" s="183">
        <v>0.33333333333333331</v>
      </c>
      <c r="E21" s="183"/>
      <c r="F21" s="183"/>
      <c r="G21" s="183"/>
    </row>
    <row r="22" spans="1:7" ht="14.45" x14ac:dyDescent="0.35">
      <c r="A22" s="183">
        <v>5</v>
      </c>
      <c r="B22" s="183">
        <v>0</v>
      </c>
      <c r="C22" s="183">
        <v>0</v>
      </c>
      <c r="D22" s="183">
        <v>0.2</v>
      </c>
      <c r="E22" s="183"/>
      <c r="F22" s="183"/>
      <c r="G22" s="183"/>
    </row>
    <row r="23" spans="1:7" ht="14.45" x14ac:dyDescent="0.35">
      <c r="A23" s="183">
        <v>5</v>
      </c>
      <c r="B23" s="183">
        <v>0</v>
      </c>
      <c r="C23" s="183">
        <v>0</v>
      </c>
      <c r="D23" s="183">
        <v>0.2</v>
      </c>
      <c r="E23" s="183"/>
      <c r="F23" s="183"/>
      <c r="G23" s="183"/>
    </row>
    <row r="24" spans="1:7" ht="14.45" x14ac:dyDescent="0.35">
      <c r="A24" s="183">
        <v>5</v>
      </c>
      <c r="B24" s="183">
        <v>0</v>
      </c>
      <c r="C24" s="183">
        <v>0</v>
      </c>
      <c r="D24" s="183">
        <v>0.2</v>
      </c>
      <c r="E24" s="183"/>
      <c r="F24" s="183"/>
      <c r="G24" s="183"/>
    </row>
    <row r="25" spans="1:7" ht="14.45" x14ac:dyDescent="0.35">
      <c r="A25" s="183">
        <v>5</v>
      </c>
      <c r="B25" s="183">
        <v>0</v>
      </c>
      <c r="C25" s="183">
        <v>0</v>
      </c>
      <c r="D25" s="183">
        <v>0.2</v>
      </c>
      <c r="E25" s="183"/>
      <c r="F25" s="183"/>
      <c r="G25" s="183"/>
    </row>
    <row r="26" spans="1:7" ht="14.45" x14ac:dyDescent="0.35">
      <c r="A26" s="183">
        <v>5</v>
      </c>
      <c r="B26" s="183">
        <v>0</v>
      </c>
      <c r="C26" s="183">
        <v>0</v>
      </c>
      <c r="D26" s="183">
        <v>0.2</v>
      </c>
      <c r="E26" s="183"/>
      <c r="F26" s="183"/>
      <c r="G26" s="183"/>
    </row>
    <row r="27" spans="1:7" ht="14.45" x14ac:dyDescent="0.35">
      <c r="A27" s="183">
        <v>6</v>
      </c>
      <c r="B27" s="183">
        <v>0</v>
      </c>
      <c r="C27" s="183">
        <v>0</v>
      </c>
      <c r="D27" s="183">
        <v>6.6666666666666666E-2</v>
      </c>
      <c r="E27" s="183"/>
      <c r="F27" s="183"/>
      <c r="G27" s="183"/>
    </row>
    <row r="28" spans="1:7" ht="14.45" x14ac:dyDescent="0.35">
      <c r="A28" s="183">
        <v>6</v>
      </c>
      <c r="B28" s="183">
        <v>0</v>
      </c>
      <c r="C28" s="183">
        <v>0</v>
      </c>
      <c r="D28" s="183">
        <v>6.6666666666666666E-2</v>
      </c>
      <c r="E28" s="183"/>
      <c r="F28" s="183"/>
      <c r="G28" s="183"/>
    </row>
    <row r="29" spans="1:7" ht="14.45" x14ac:dyDescent="0.35">
      <c r="A29" s="183">
        <v>6</v>
      </c>
      <c r="B29" s="183">
        <v>0</v>
      </c>
      <c r="C29" s="183">
        <v>0</v>
      </c>
      <c r="D29" s="183">
        <v>6.6666666666666666E-2</v>
      </c>
      <c r="E29" s="183"/>
      <c r="F29" s="183"/>
      <c r="G29" s="183"/>
    </row>
    <row r="30" spans="1:7" ht="14.45" x14ac:dyDescent="0.35">
      <c r="A30" s="183">
        <v>6</v>
      </c>
      <c r="B30" s="183">
        <v>0</v>
      </c>
      <c r="C30" s="183">
        <v>0</v>
      </c>
      <c r="D30" s="183">
        <v>6.6666666666666666E-2</v>
      </c>
      <c r="E30" s="183"/>
      <c r="F30" s="183"/>
      <c r="G30" s="183"/>
    </row>
    <row r="31" spans="1:7" ht="14.45" x14ac:dyDescent="0.35">
      <c r="A31" s="183">
        <v>6</v>
      </c>
      <c r="B31" s="183">
        <v>0</v>
      </c>
      <c r="C31" s="183">
        <v>0</v>
      </c>
      <c r="D31" s="183">
        <v>6.6666666666666666E-2</v>
      </c>
      <c r="E31" s="183"/>
      <c r="F31" s="183"/>
      <c r="G31" s="183"/>
    </row>
    <row r="32" spans="1:7" ht="14.45" x14ac:dyDescent="0.35">
      <c r="A32" s="183">
        <v>6</v>
      </c>
      <c r="B32" s="183">
        <v>0</v>
      </c>
      <c r="C32" s="183">
        <v>0</v>
      </c>
      <c r="D32" s="183">
        <v>6.6666666666666666E-2</v>
      </c>
      <c r="E32" s="183"/>
      <c r="F32" s="183"/>
      <c r="G32" s="183"/>
    </row>
    <row r="33" spans="1:7" ht="14.45" x14ac:dyDescent="0.35">
      <c r="A33" s="183">
        <v>6</v>
      </c>
      <c r="B33" s="183">
        <v>0</v>
      </c>
      <c r="C33" s="183">
        <v>0</v>
      </c>
      <c r="D33" s="183">
        <v>6.6666666666666666E-2</v>
      </c>
      <c r="E33" s="183"/>
      <c r="F33" s="183"/>
      <c r="G33" s="183"/>
    </row>
    <row r="34" spans="1:7" ht="14.45" x14ac:dyDescent="0.35">
      <c r="A34" s="183">
        <v>6</v>
      </c>
      <c r="B34" s="183">
        <v>0</v>
      </c>
      <c r="C34" s="183">
        <v>0</v>
      </c>
      <c r="D34" s="183">
        <v>6.6666666666666666E-2</v>
      </c>
      <c r="E34" s="183"/>
      <c r="F34" s="183"/>
      <c r="G34" s="183"/>
    </row>
    <row r="35" spans="1:7" ht="14.45" x14ac:dyDescent="0.35">
      <c r="A35" s="183">
        <v>6</v>
      </c>
      <c r="B35" s="183">
        <v>0</v>
      </c>
      <c r="C35" s="183">
        <v>0</v>
      </c>
      <c r="D35" s="183">
        <v>6.6666666666666666E-2</v>
      </c>
      <c r="E35" s="183"/>
      <c r="F35" s="183"/>
      <c r="G35" s="183"/>
    </row>
    <row r="36" spans="1:7" ht="14.45" x14ac:dyDescent="0.35">
      <c r="A36" s="183">
        <v>6</v>
      </c>
      <c r="B36" s="183">
        <v>0</v>
      </c>
      <c r="C36" s="183">
        <v>0</v>
      </c>
      <c r="D36" s="183">
        <v>6.6666666666666666E-2</v>
      </c>
      <c r="E36" s="183"/>
      <c r="F36" s="183"/>
      <c r="G36" s="183"/>
    </row>
    <row r="37" spans="1:7" ht="14.45" x14ac:dyDescent="0.35">
      <c r="A37" s="183">
        <v>6</v>
      </c>
      <c r="B37" s="183">
        <v>0</v>
      </c>
      <c r="C37" s="183">
        <v>0</v>
      </c>
      <c r="D37" s="183">
        <v>6.6666666666666666E-2</v>
      </c>
      <c r="E37" s="183"/>
      <c r="F37" s="183"/>
      <c r="G37" s="183"/>
    </row>
    <row r="38" spans="1:7" ht="14.45" x14ac:dyDescent="0.35">
      <c r="A38" s="183">
        <v>6</v>
      </c>
      <c r="B38" s="183">
        <v>0</v>
      </c>
      <c r="C38" s="183">
        <v>0</v>
      </c>
      <c r="D38" s="183">
        <v>6.6666666666666666E-2</v>
      </c>
      <c r="E38" s="183"/>
      <c r="F38" s="183"/>
      <c r="G38" s="183"/>
    </row>
    <row r="39" spans="1:7" ht="14.45" x14ac:dyDescent="0.35">
      <c r="A39" s="183">
        <v>6</v>
      </c>
      <c r="B39" s="183">
        <v>0</v>
      </c>
      <c r="C39" s="183">
        <v>0</v>
      </c>
      <c r="D39" s="183">
        <v>6.6666666666666666E-2</v>
      </c>
      <c r="E39" s="183"/>
      <c r="F39" s="183"/>
      <c r="G39" s="183"/>
    </row>
    <row r="40" spans="1:7" x14ac:dyDescent="0.25">
      <c r="A40" s="183">
        <v>6</v>
      </c>
      <c r="B40" s="183">
        <v>0</v>
      </c>
      <c r="C40" s="183">
        <v>0</v>
      </c>
      <c r="D40" s="183">
        <v>6.6666666666666666E-2</v>
      </c>
      <c r="E40" s="183"/>
      <c r="F40" s="183"/>
      <c r="G40" s="183"/>
    </row>
    <row r="41" spans="1:7" x14ac:dyDescent="0.25">
      <c r="A41" s="183">
        <v>6</v>
      </c>
      <c r="B41" s="183">
        <v>0</v>
      </c>
      <c r="C41" s="183">
        <v>0</v>
      </c>
      <c r="D41" s="183">
        <v>6.6666666666666666E-2</v>
      </c>
      <c r="E41" s="183"/>
      <c r="F41" s="183"/>
      <c r="G41" s="183"/>
    </row>
    <row r="42" spans="1:7" x14ac:dyDescent="0.25">
      <c r="A42" s="183">
        <v>9</v>
      </c>
      <c r="B42" s="183">
        <v>0</v>
      </c>
      <c r="C42" s="183">
        <v>0</v>
      </c>
      <c r="D42" s="183">
        <v>5.5555555555555552E-2</v>
      </c>
      <c r="E42" s="183"/>
      <c r="F42" s="183"/>
      <c r="G42" s="183"/>
    </row>
    <row r="43" spans="1:7" x14ac:dyDescent="0.25">
      <c r="A43" s="183">
        <v>9</v>
      </c>
      <c r="B43" s="183">
        <v>0</v>
      </c>
      <c r="C43" s="183">
        <v>0</v>
      </c>
      <c r="D43" s="183">
        <v>5.5555555555555552E-2</v>
      </c>
      <c r="E43" s="183"/>
      <c r="F43" s="183"/>
      <c r="G43" s="183"/>
    </row>
    <row r="44" spans="1:7" x14ac:dyDescent="0.25">
      <c r="A44" s="183">
        <v>9</v>
      </c>
      <c r="B44" s="183">
        <v>0</v>
      </c>
      <c r="C44" s="183">
        <v>0</v>
      </c>
      <c r="D44" s="183">
        <v>5.5555555555555552E-2</v>
      </c>
      <c r="E44" s="183"/>
      <c r="F44" s="183"/>
      <c r="G44" s="183"/>
    </row>
    <row r="45" spans="1:7" x14ac:dyDescent="0.25">
      <c r="A45" s="183">
        <v>9</v>
      </c>
      <c r="B45" s="183">
        <v>0</v>
      </c>
      <c r="C45" s="183">
        <v>0</v>
      </c>
      <c r="D45" s="183">
        <v>5.5555555555555552E-2</v>
      </c>
      <c r="E45" s="183"/>
      <c r="F45" s="183"/>
      <c r="G45" s="183"/>
    </row>
    <row r="46" spans="1:7" x14ac:dyDescent="0.25">
      <c r="A46" s="183">
        <v>9</v>
      </c>
      <c r="B46" s="183">
        <v>0</v>
      </c>
      <c r="C46" s="183">
        <v>0</v>
      </c>
      <c r="D46" s="183">
        <v>5.5555555555555552E-2</v>
      </c>
      <c r="E46" s="183"/>
      <c r="F46" s="183"/>
      <c r="G46" s="183"/>
    </row>
    <row r="47" spans="1:7" x14ac:dyDescent="0.25">
      <c r="A47" s="183">
        <v>9</v>
      </c>
      <c r="B47" s="183">
        <v>0</v>
      </c>
      <c r="C47" s="183">
        <v>0</v>
      </c>
      <c r="D47" s="183">
        <v>5.5555555555555552E-2</v>
      </c>
      <c r="E47" s="183"/>
      <c r="F47" s="183"/>
      <c r="G47" s="183"/>
    </row>
    <row r="48" spans="1:7" x14ac:dyDescent="0.25">
      <c r="A48" s="183">
        <v>9</v>
      </c>
      <c r="B48" s="183">
        <v>0</v>
      </c>
      <c r="C48" s="183">
        <v>0</v>
      </c>
      <c r="D48" s="183">
        <v>5.5555555555555552E-2</v>
      </c>
      <c r="E48" s="183"/>
      <c r="F48" s="183"/>
      <c r="G48" s="183"/>
    </row>
    <row r="49" spans="1:7" x14ac:dyDescent="0.25">
      <c r="A49" s="183">
        <v>9</v>
      </c>
      <c r="B49" s="183">
        <v>0</v>
      </c>
      <c r="C49" s="183">
        <v>0</v>
      </c>
      <c r="D49" s="183">
        <v>5.5555555555555552E-2</v>
      </c>
      <c r="E49" s="183"/>
      <c r="F49" s="183"/>
      <c r="G49" s="183"/>
    </row>
    <row r="50" spans="1:7" x14ac:dyDescent="0.25">
      <c r="A50" s="183">
        <v>9</v>
      </c>
      <c r="B50" s="183">
        <v>0</v>
      </c>
      <c r="C50" s="183">
        <v>0</v>
      </c>
      <c r="D50" s="183">
        <v>5.5555555555555552E-2</v>
      </c>
      <c r="E50" s="183"/>
      <c r="F50" s="183"/>
      <c r="G50" s="183"/>
    </row>
    <row r="51" spans="1:7" x14ac:dyDescent="0.25">
      <c r="A51" s="183">
        <v>9</v>
      </c>
      <c r="B51" s="183">
        <v>0</v>
      </c>
      <c r="C51" s="183">
        <v>0</v>
      </c>
      <c r="D51" s="183">
        <v>5.5555555555555552E-2</v>
      </c>
      <c r="E51" s="183"/>
      <c r="F51" s="183"/>
      <c r="G51" s="183"/>
    </row>
    <row r="52" spans="1:7" x14ac:dyDescent="0.25">
      <c r="A52" s="183">
        <v>9</v>
      </c>
      <c r="B52" s="183">
        <v>0</v>
      </c>
      <c r="C52" s="183">
        <v>0</v>
      </c>
      <c r="D52" s="183">
        <v>5.5555555555555552E-2</v>
      </c>
      <c r="E52" s="183"/>
      <c r="F52" s="183"/>
      <c r="G52" s="183"/>
    </row>
    <row r="53" spans="1:7" x14ac:dyDescent="0.25">
      <c r="A53" s="183">
        <v>9</v>
      </c>
      <c r="B53" s="183">
        <v>0</v>
      </c>
      <c r="C53" s="183">
        <v>0</v>
      </c>
      <c r="D53" s="183">
        <v>5.5555555555555552E-2</v>
      </c>
      <c r="E53" s="183"/>
      <c r="F53" s="183"/>
      <c r="G53" s="183"/>
    </row>
    <row r="54" spans="1:7" x14ac:dyDescent="0.25">
      <c r="A54" s="183">
        <v>9</v>
      </c>
      <c r="B54" s="183">
        <v>0</v>
      </c>
      <c r="C54" s="183">
        <v>0</v>
      </c>
      <c r="D54" s="183">
        <v>5.5555555555555552E-2</v>
      </c>
      <c r="E54" s="183"/>
      <c r="F54" s="183"/>
      <c r="G54" s="183"/>
    </row>
    <row r="55" spans="1:7" x14ac:dyDescent="0.25">
      <c r="A55" s="183">
        <v>9</v>
      </c>
      <c r="B55" s="183">
        <v>0</v>
      </c>
      <c r="C55" s="183">
        <v>0</v>
      </c>
      <c r="D55" s="183">
        <v>5.5555555555555552E-2</v>
      </c>
      <c r="E55" s="183"/>
      <c r="F55" s="183"/>
      <c r="G55" s="183"/>
    </row>
    <row r="56" spans="1:7" x14ac:dyDescent="0.25">
      <c r="A56" s="183">
        <v>9</v>
      </c>
      <c r="B56" s="183">
        <v>0</v>
      </c>
      <c r="C56" s="183">
        <v>0</v>
      </c>
      <c r="D56" s="183">
        <v>5.5555555555555552E-2</v>
      </c>
      <c r="E56" s="183"/>
      <c r="F56" s="183"/>
      <c r="G56" s="183"/>
    </row>
    <row r="57" spans="1:7" x14ac:dyDescent="0.25">
      <c r="A57" s="183">
        <v>9</v>
      </c>
      <c r="B57" s="183">
        <v>0</v>
      </c>
      <c r="C57" s="183">
        <v>0</v>
      </c>
      <c r="D57" s="183">
        <v>5.5555555555555552E-2</v>
      </c>
      <c r="E57" s="183"/>
      <c r="F57" s="183"/>
      <c r="G57" s="183"/>
    </row>
    <row r="58" spans="1:7" x14ac:dyDescent="0.25">
      <c r="A58" s="183">
        <v>9</v>
      </c>
      <c r="B58" s="183">
        <v>0</v>
      </c>
      <c r="C58" s="183">
        <v>0</v>
      </c>
      <c r="D58" s="183">
        <v>5.5555555555555552E-2</v>
      </c>
      <c r="E58" s="183"/>
      <c r="F58" s="183"/>
      <c r="G58" s="183"/>
    </row>
    <row r="59" spans="1:7" x14ac:dyDescent="0.25">
      <c r="A59" s="183">
        <v>9</v>
      </c>
      <c r="B59" s="183">
        <v>0</v>
      </c>
      <c r="C59" s="183">
        <v>0</v>
      </c>
      <c r="D59" s="183">
        <v>5.5555555555555552E-2</v>
      </c>
      <c r="E59" s="183"/>
      <c r="F59" s="183"/>
      <c r="G59" s="183"/>
    </row>
    <row r="60" spans="1:7" x14ac:dyDescent="0.25">
      <c r="A60" s="183">
        <v>10</v>
      </c>
      <c r="B60" s="183">
        <v>0</v>
      </c>
      <c r="C60" s="183">
        <v>0</v>
      </c>
      <c r="D60" s="183">
        <v>0.125</v>
      </c>
      <c r="E60" s="183"/>
      <c r="F60" s="183"/>
      <c r="G60" s="183"/>
    </row>
    <row r="61" spans="1:7" x14ac:dyDescent="0.25">
      <c r="A61" s="183">
        <v>10</v>
      </c>
      <c r="B61" s="183">
        <v>0</v>
      </c>
      <c r="C61" s="183">
        <v>0</v>
      </c>
      <c r="D61" s="183">
        <v>0.125</v>
      </c>
      <c r="E61" s="183"/>
      <c r="F61" s="183"/>
      <c r="G61" s="183"/>
    </row>
    <row r="62" spans="1:7" x14ac:dyDescent="0.25">
      <c r="A62" s="183">
        <v>10</v>
      </c>
      <c r="B62" s="183">
        <v>0</v>
      </c>
      <c r="C62" s="183">
        <v>0</v>
      </c>
      <c r="D62" s="183">
        <v>0.125</v>
      </c>
      <c r="E62" s="183"/>
      <c r="F62" s="183"/>
      <c r="G62" s="183"/>
    </row>
    <row r="63" spans="1:7" x14ac:dyDescent="0.25">
      <c r="A63" s="183">
        <v>10</v>
      </c>
      <c r="B63" s="183">
        <v>0</v>
      </c>
      <c r="C63" s="183">
        <v>0</v>
      </c>
      <c r="D63" s="183">
        <v>0.125</v>
      </c>
      <c r="E63" s="183"/>
      <c r="F63" s="183"/>
      <c r="G63" s="183"/>
    </row>
    <row r="64" spans="1:7" x14ac:dyDescent="0.25">
      <c r="A64" s="183">
        <v>10</v>
      </c>
      <c r="B64" s="183">
        <v>0</v>
      </c>
      <c r="C64" s="183">
        <v>0</v>
      </c>
      <c r="D64" s="183">
        <v>0.125</v>
      </c>
      <c r="E64" s="183"/>
      <c r="F64" s="183"/>
      <c r="G64" s="183"/>
    </row>
    <row r="65" spans="1:7" x14ac:dyDescent="0.25">
      <c r="A65" s="183">
        <v>10</v>
      </c>
      <c r="B65" s="183">
        <v>0</v>
      </c>
      <c r="C65" s="183">
        <v>0</v>
      </c>
      <c r="D65" s="183">
        <v>0.125</v>
      </c>
      <c r="E65" s="183"/>
      <c r="F65" s="183"/>
      <c r="G65" s="183"/>
    </row>
    <row r="66" spans="1:7" x14ac:dyDescent="0.25">
      <c r="A66" s="183">
        <v>10</v>
      </c>
      <c r="B66" s="183">
        <v>0</v>
      </c>
      <c r="C66" s="183">
        <v>0</v>
      </c>
      <c r="D66" s="183">
        <v>0.125</v>
      </c>
      <c r="E66" s="183"/>
      <c r="F66" s="183"/>
      <c r="G66" s="183"/>
    </row>
    <row r="67" spans="1:7" x14ac:dyDescent="0.25">
      <c r="A67" s="183">
        <v>10</v>
      </c>
      <c r="B67" s="183">
        <v>0</v>
      </c>
      <c r="C67" s="183">
        <v>0</v>
      </c>
      <c r="D67" s="183">
        <v>0.125</v>
      </c>
      <c r="E67" s="183"/>
      <c r="F67" s="183"/>
      <c r="G67" s="183"/>
    </row>
    <row r="68" spans="1:7" x14ac:dyDescent="0.25">
      <c r="A68" s="183">
        <v>11</v>
      </c>
      <c r="B68" s="183">
        <v>0</v>
      </c>
      <c r="C68" s="183">
        <v>0</v>
      </c>
      <c r="D68" s="183">
        <v>0.33333333333333331</v>
      </c>
      <c r="E68" s="183"/>
      <c r="F68" s="183"/>
      <c r="G68" s="183"/>
    </row>
    <row r="69" spans="1:7" x14ac:dyDescent="0.25">
      <c r="A69" s="183">
        <v>11</v>
      </c>
      <c r="B69" s="183">
        <v>0</v>
      </c>
      <c r="C69" s="183">
        <v>0</v>
      </c>
      <c r="D69" s="183">
        <v>0.33333333333333331</v>
      </c>
      <c r="E69" s="183"/>
      <c r="F69" s="183"/>
      <c r="G69" s="183"/>
    </row>
    <row r="70" spans="1:7" x14ac:dyDescent="0.25">
      <c r="A70" s="183">
        <v>11</v>
      </c>
      <c r="B70" s="183">
        <v>0</v>
      </c>
      <c r="C70" s="183">
        <v>0</v>
      </c>
      <c r="D70" s="183">
        <v>0.33333333333333331</v>
      </c>
      <c r="E70" s="183"/>
      <c r="F70" s="183"/>
      <c r="G70" s="183"/>
    </row>
    <row r="71" spans="1:7" x14ac:dyDescent="0.25">
      <c r="A71" s="183">
        <v>12</v>
      </c>
      <c r="B71" s="183">
        <v>0</v>
      </c>
      <c r="C71" s="183">
        <v>0</v>
      </c>
      <c r="D71" s="183">
        <v>0.33333333333333331</v>
      </c>
      <c r="E71" s="183"/>
      <c r="F71" s="183"/>
      <c r="G71" s="183"/>
    </row>
    <row r="72" spans="1:7" x14ac:dyDescent="0.25">
      <c r="A72" s="183">
        <v>12</v>
      </c>
      <c r="B72" s="183">
        <v>0</v>
      </c>
      <c r="C72" s="183">
        <v>0</v>
      </c>
      <c r="D72" s="183">
        <v>0.33333333333333331</v>
      </c>
      <c r="E72" s="183"/>
      <c r="F72" s="183"/>
      <c r="G72" s="183"/>
    </row>
    <row r="73" spans="1:7" x14ac:dyDescent="0.25">
      <c r="A73" s="183">
        <v>12</v>
      </c>
      <c r="B73" s="183">
        <v>0</v>
      </c>
      <c r="C73" s="183">
        <v>0</v>
      </c>
      <c r="D73" s="183">
        <v>0.33333333333333331</v>
      </c>
      <c r="E73" s="183"/>
      <c r="F73" s="183"/>
      <c r="G73" s="183"/>
    </row>
    <row r="74" spans="1:7" x14ac:dyDescent="0.25">
      <c r="A74" s="183">
        <v>13</v>
      </c>
      <c r="B74" s="183">
        <v>0</v>
      </c>
      <c r="C74" s="183">
        <v>0</v>
      </c>
      <c r="D74" s="183">
        <v>0.2</v>
      </c>
      <c r="E74" s="183"/>
      <c r="F74" s="183"/>
      <c r="G74" s="183"/>
    </row>
    <row r="75" spans="1:7" x14ac:dyDescent="0.25">
      <c r="A75" s="183">
        <v>13</v>
      </c>
      <c r="B75" s="183">
        <v>0</v>
      </c>
      <c r="C75" s="183">
        <v>0</v>
      </c>
      <c r="D75" s="183">
        <v>0.2</v>
      </c>
      <c r="E75" s="183"/>
      <c r="F75" s="183"/>
      <c r="G75" s="183"/>
    </row>
    <row r="76" spans="1:7" x14ac:dyDescent="0.25">
      <c r="A76" s="183">
        <v>13</v>
      </c>
      <c r="B76" s="183">
        <v>0</v>
      </c>
      <c r="C76" s="183">
        <v>0</v>
      </c>
      <c r="D76" s="183">
        <v>0.2</v>
      </c>
      <c r="E76" s="183"/>
      <c r="F76" s="183"/>
      <c r="G76" s="183"/>
    </row>
    <row r="77" spans="1:7" x14ac:dyDescent="0.25">
      <c r="A77" s="183">
        <v>13</v>
      </c>
      <c r="B77" s="183">
        <v>0</v>
      </c>
      <c r="C77" s="183">
        <v>0</v>
      </c>
      <c r="D77" s="183">
        <v>0.2</v>
      </c>
      <c r="E77" s="183"/>
      <c r="F77" s="183"/>
      <c r="G77" s="183"/>
    </row>
    <row r="78" spans="1:7" x14ac:dyDescent="0.25">
      <c r="A78" s="183">
        <v>13</v>
      </c>
      <c r="B78" s="183">
        <v>0</v>
      </c>
      <c r="C78" s="183">
        <v>0</v>
      </c>
      <c r="D78" s="183">
        <v>0.2</v>
      </c>
      <c r="E78" s="183"/>
      <c r="F78" s="183"/>
      <c r="G78" s="183"/>
    </row>
    <row r="79" spans="1:7" x14ac:dyDescent="0.25">
      <c r="A79" s="183">
        <v>14</v>
      </c>
      <c r="B79" s="183">
        <v>0</v>
      </c>
      <c r="C79" s="183">
        <v>0</v>
      </c>
      <c r="D79" s="183">
        <v>0.5</v>
      </c>
      <c r="E79" s="183"/>
      <c r="F79" s="183"/>
      <c r="G79" s="183"/>
    </row>
    <row r="80" spans="1:7" x14ac:dyDescent="0.25">
      <c r="A80" s="183">
        <v>14</v>
      </c>
      <c r="B80" s="183">
        <v>0</v>
      </c>
      <c r="C80" s="183">
        <v>0</v>
      </c>
      <c r="D80" s="183">
        <v>0.5</v>
      </c>
      <c r="E80" s="183"/>
      <c r="F80" s="183"/>
      <c r="G80" s="183"/>
    </row>
    <row r="81" spans="1:7" x14ac:dyDescent="0.25">
      <c r="A81" s="183">
        <v>15</v>
      </c>
      <c r="B81" s="183">
        <v>0</v>
      </c>
      <c r="C81" s="183">
        <v>0</v>
      </c>
      <c r="D81" s="183">
        <v>0.5</v>
      </c>
      <c r="E81" s="183"/>
      <c r="F81" s="183"/>
      <c r="G81" s="183"/>
    </row>
    <row r="82" spans="1:7" x14ac:dyDescent="0.25">
      <c r="A82" s="183">
        <v>15</v>
      </c>
      <c r="B82" s="183">
        <v>0</v>
      </c>
      <c r="C82" s="183">
        <v>0</v>
      </c>
      <c r="D82" s="183">
        <v>0.5</v>
      </c>
      <c r="E82" s="183"/>
      <c r="F82" s="183"/>
      <c r="G82" s="183"/>
    </row>
    <row r="83" spans="1:7" x14ac:dyDescent="0.25">
      <c r="A83" s="183" t="e">
        <v>#N/A</v>
      </c>
      <c r="B83" s="183" t="e">
        <v>#N/A</v>
      </c>
      <c r="C83" s="183" t="e">
        <v>#N/A</v>
      </c>
      <c r="D83" s="183" t="e">
        <v>#N/A</v>
      </c>
      <c r="E83" s="183"/>
      <c r="F83" s="183"/>
      <c r="G83" s="183"/>
    </row>
    <row r="84" spans="1:7" x14ac:dyDescent="0.25">
      <c r="A84" s="183" t="e">
        <v>#N/A</v>
      </c>
      <c r="B84" s="183" t="e">
        <v>#N/A</v>
      </c>
      <c r="C84" s="183" t="e">
        <v>#N/A</v>
      </c>
      <c r="D84" s="183" t="e">
        <v>#N/A</v>
      </c>
      <c r="E84" s="183"/>
      <c r="F84" s="183"/>
      <c r="G84" s="183"/>
    </row>
    <row r="85" spans="1:7" x14ac:dyDescent="0.25">
      <c r="A85" s="183" t="e">
        <v>#N/A</v>
      </c>
      <c r="B85" s="183" t="e">
        <v>#N/A</v>
      </c>
      <c r="C85" s="183" t="e">
        <v>#N/A</v>
      </c>
      <c r="D85" s="183" t="e">
        <v>#N/A</v>
      </c>
      <c r="E85" s="183"/>
      <c r="F85" s="183"/>
      <c r="G85" s="183"/>
    </row>
    <row r="86" spans="1:7" x14ac:dyDescent="0.25">
      <c r="A86" s="183" t="e">
        <v>#N/A</v>
      </c>
      <c r="B86" s="183" t="e">
        <v>#N/A</v>
      </c>
      <c r="C86" s="183" t="e">
        <v>#N/A</v>
      </c>
      <c r="D86" s="183" t="e">
        <v>#N/A</v>
      </c>
      <c r="E86" s="183"/>
      <c r="F86" s="183"/>
      <c r="G86" s="183"/>
    </row>
    <row r="87" spans="1:7" x14ac:dyDescent="0.25">
      <c r="A87" s="183" t="e">
        <v>#N/A</v>
      </c>
      <c r="B87" s="183" t="e">
        <v>#N/A</v>
      </c>
      <c r="C87" s="183" t="e">
        <v>#N/A</v>
      </c>
      <c r="D87" s="183" t="e">
        <v>#N/A</v>
      </c>
      <c r="E87" s="183"/>
      <c r="F87" s="183"/>
      <c r="G87" s="183"/>
    </row>
    <row r="88" spans="1:7" x14ac:dyDescent="0.25">
      <c r="A88" s="183" t="e">
        <v>#N/A</v>
      </c>
      <c r="B88" s="183" t="e">
        <v>#N/A</v>
      </c>
      <c r="C88" s="183" t="e">
        <v>#N/A</v>
      </c>
      <c r="D88" s="183" t="e">
        <v>#N/A</v>
      </c>
      <c r="E88" s="183"/>
      <c r="F88" s="183"/>
      <c r="G88" s="183"/>
    </row>
    <row r="89" spans="1:7" x14ac:dyDescent="0.25">
      <c r="A89" s="183" t="e">
        <v>#N/A</v>
      </c>
      <c r="B89" s="183" t="e">
        <v>#N/A</v>
      </c>
      <c r="C89" s="183" t="e">
        <v>#N/A</v>
      </c>
      <c r="D89" s="183" t="e">
        <v>#N/A</v>
      </c>
      <c r="E89" s="183"/>
      <c r="F89" s="183"/>
      <c r="G89" s="183"/>
    </row>
    <row r="90" spans="1:7" x14ac:dyDescent="0.25">
      <c r="A90" s="183" t="e">
        <v>#N/A</v>
      </c>
      <c r="B90" s="183" t="e">
        <v>#N/A</v>
      </c>
      <c r="C90" s="183" t="e">
        <v>#N/A</v>
      </c>
      <c r="D90" s="183" t="e">
        <v>#N/A</v>
      </c>
      <c r="E90" s="183"/>
      <c r="F90" s="183"/>
      <c r="G90" s="183"/>
    </row>
    <row r="91" spans="1:7" x14ac:dyDescent="0.25">
      <c r="A91" s="183" t="e">
        <v>#N/A</v>
      </c>
      <c r="B91" s="183" t="e">
        <v>#N/A</v>
      </c>
      <c r="C91" s="183" t="e">
        <v>#N/A</v>
      </c>
      <c r="D91" s="183" t="e">
        <v>#N/A</v>
      </c>
      <c r="E91" s="183"/>
      <c r="F91" s="183"/>
      <c r="G91" s="183"/>
    </row>
    <row r="92" spans="1:7" x14ac:dyDescent="0.25">
      <c r="A92" s="183" t="e">
        <v>#N/A</v>
      </c>
      <c r="B92" s="183" t="e">
        <v>#N/A</v>
      </c>
      <c r="C92" s="183" t="e">
        <v>#N/A</v>
      </c>
      <c r="D92" s="183" t="e">
        <v>#N/A</v>
      </c>
      <c r="E92" s="183"/>
      <c r="F92" s="183"/>
      <c r="G92" s="183"/>
    </row>
    <row r="93" spans="1:7" x14ac:dyDescent="0.25">
      <c r="A93" s="183" t="e">
        <v>#N/A</v>
      </c>
      <c r="B93" s="183" t="e">
        <v>#N/A</v>
      </c>
      <c r="C93" s="183" t="e">
        <v>#N/A</v>
      </c>
      <c r="D93" s="183" t="e">
        <v>#N/A</v>
      </c>
      <c r="E93" s="183"/>
      <c r="F93" s="183"/>
      <c r="G93" s="183"/>
    </row>
    <row r="94" spans="1:7" x14ac:dyDescent="0.25">
      <c r="A94" s="183" t="e">
        <v>#N/A</v>
      </c>
      <c r="B94" s="183" t="e">
        <v>#N/A</v>
      </c>
      <c r="C94" s="183" t="e">
        <v>#N/A</v>
      </c>
      <c r="D94" s="183" t="e">
        <v>#N/A</v>
      </c>
      <c r="E94" s="183"/>
      <c r="F94" s="183"/>
      <c r="G94" s="183"/>
    </row>
    <row r="95" spans="1:7" x14ac:dyDescent="0.25">
      <c r="A95" s="183" t="e">
        <v>#N/A</v>
      </c>
      <c r="B95" s="183" t="e">
        <v>#N/A</v>
      </c>
      <c r="C95" s="183" t="e">
        <v>#N/A</v>
      </c>
      <c r="D95" s="183" t="e">
        <v>#N/A</v>
      </c>
      <c r="E95" s="183"/>
      <c r="F95" s="183"/>
      <c r="G95" s="183"/>
    </row>
    <row r="96" spans="1:7" x14ac:dyDescent="0.25">
      <c r="A96" s="183" t="e">
        <v>#N/A</v>
      </c>
      <c r="B96" s="183" t="e">
        <v>#N/A</v>
      </c>
      <c r="C96" s="183" t="e">
        <v>#N/A</v>
      </c>
      <c r="D96" s="183" t="e">
        <v>#N/A</v>
      </c>
      <c r="E96" s="183"/>
      <c r="F96" s="183"/>
      <c r="G96" s="183"/>
    </row>
    <row r="97" spans="1:7" x14ac:dyDescent="0.25">
      <c r="A97" s="183" t="e">
        <v>#N/A</v>
      </c>
      <c r="B97" s="183" t="e">
        <v>#N/A</v>
      </c>
      <c r="C97" s="183" t="e">
        <v>#N/A</v>
      </c>
      <c r="D97" s="183" t="e">
        <v>#N/A</v>
      </c>
      <c r="E97" s="183"/>
      <c r="F97" s="183"/>
      <c r="G97" s="183"/>
    </row>
    <row r="98" spans="1:7" x14ac:dyDescent="0.25">
      <c r="A98" s="183" t="e">
        <v>#N/A</v>
      </c>
      <c r="B98" s="183" t="e">
        <v>#N/A</v>
      </c>
      <c r="C98" s="183" t="e">
        <v>#N/A</v>
      </c>
      <c r="D98" s="183" t="e">
        <v>#N/A</v>
      </c>
      <c r="E98" s="183"/>
      <c r="F98" s="183"/>
      <c r="G98" s="183"/>
    </row>
    <row r="99" spans="1:7" x14ac:dyDescent="0.25">
      <c r="A99" s="183" t="e">
        <v>#N/A</v>
      </c>
      <c r="B99" s="183" t="e">
        <v>#N/A</v>
      </c>
      <c r="C99" s="183" t="e">
        <v>#N/A</v>
      </c>
      <c r="D99" s="183" t="e">
        <v>#N/A</v>
      </c>
      <c r="E99" s="183"/>
      <c r="F99" s="183"/>
      <c r="G99" s="183"/>
    </row>
    <row r="100" spans="1:7" x14ac:dyDescent="0.25">
      <c r="A100" s="183" t="e">
        <v>#N/A</v>
      </c>
      <c r="B100" s="183" t="e">
        <v>#N/A</v>
      </c>
      <c r="C100" s="183" t="e">
        <v>#N/A</v>
      </c>
      <c r="D100" s="183" t="e">
        <v>#N/A</v>
      </c>
      <c r="E100" s="183"/>
      <c r="F100" s="183"/>
      <c r="G100" s="183"/>
    </row>
    <row r="101" spans="1:7" x14ac:dyDescent="0.25">
      <c r="A101" s="183" t="e">
        <v>#N/A</v>
      </c>
      <c r="B101" s="183" t="e">
        <v>#N/A</v>
      </c>
      <c r="C101" s="183" t="e">
        <v>#N/A</v>
      </c>
      <c r="D101" s="183" t="e">
        <v>#N/A</v>
      </c>
      <c r="E101" s="183"/>
      <c r="F101" s="183"/>
      <c r="G101" s="183"/>
    </row>
    <row r="102" spans="1:7" x14ac:dyDescent="0.25">
      <c r="A102" s="183" t="e">
        <v>#N/A</v>
      </c>
      <c r="B102" s="183" t="e">
        <v>#N/A</v>
      </c>
      <c r="C102" s="183" t="e">
        <v>#N/A</v>
      </c>
      <c r="D102" s="183" t="e">
        <v>#N/A</v>
      </c>
      <c r="E102" s="183"/>
      <c r="F102" s="183"/>
      <c r="G102" s="183"/>
    </row>
    <row r="103" spans="1:7" x14ac:dyDescent="0.25">
      <c r="A103" s="183" t="e">
        <v>#N/A</v>
      </c>
      <c r="B103" s="183" t="e">
        <v>#N/A</v>
      </c>
      <c r="C103" s="183" t="e">
        <v>#N/A</v>
      </c>
      <c r="D103" s="183" t="e">
        <v>#N/A</v>
      </c>
      <c r="E103" s="183"/>
      <c r="F103" s="183"/>
      <c r="G103" s="183"/>
    </row>
    <row r="104" spans="1:7" x14ac:dyDescent="0.25">
      <c r="A104" s="183" t="e">
        <v>#N/A</v>
      </c>
      <c r="B104" s="183" t="e">
        <v>#N/A</v>
      </c>
      <c r="C104" s="183" t="e">
        <v>#N/A</v>
      </c>
      <c r="D104" s="183" t="e">
        <v>#N/A</v>
      </c>
      <c r="E104" s="183"/>
      <c r="F104" s="183"/>
      <c r="G104" s="183"/>
    </row>
    <row r="105" spans="1:7" x14ac:dyDescent="0.25">
      <c r="A105" s="183" t="e">
        <v>#N/A</v>
      </c>
      <c r="B105" s="183" t="e">
        <v>#N/A</v>
      </c>
      <c r="C105" s="183" t="e">
        <v>#N/A</v>
      </c>
      <c r="D105" s="183" t="e">
        <v>#N/A</v>
      </c>
      <c r="E105" s="183"/>
      <c r="F105" s="183"/>
      <c r="G105" s="183"/>
    </row>
    <row r="106" spans="1:7" x14ac:dyDescent="0.25">
      <c r="A106" s="183" t="e">
        <v>#N/A</v>
      </c>
      <c r="B106" s="183" t="e">
        <v>#N/A</v>
      </c>
      <c r="C106" s="183" t="e">
        <v>#N/A</v>
      </c>
      <c r="D106" s="183" t="e">
        <v>#N/A</v>
      </c>
      <c r="E106" s="183"/>
      <c r="F106" s="183"/>
      <c r="G106" s="183"/>
    </row>
    <row r="107" spans="1:7" x14ac:dyDescent="0.25">
      <c r="A107" s="183" t="e">
        <v>#N/A</v>
      </c>
      <c r="B107" s="183" t="e">
        <v>#N/A</v>
      </c>
      <c r="C107" s="183" t="e">
        <v>#N/A</v>
      </c>
      <c r="D107" s="183" t="e">
        <v>#N/A</v>
      </c>
      <c r="E107" s="183"/>
      <c r="F107" s="183"/>
      <c r="G107" s="183"/>
    </row>
    <row r="108" spans="1:7" x14ac:dyDescent="0.25">
      <c r="A108" s="183" t="e">
        <v>#N/A</v>
      </c>
      <c r="B108" s="183" t="e">
        <v>#N/A</v>
      </c>
      <c r="C108" s="183" t="e">
        <v>#N/A</v>
      </c>
      <c r="D108" s="183" t="e">
        <v>#N/A</v>
      </c>
      <c r="E108" s="183"/>
      <c r="F108" s="183"/>
      <c r="G108" s="183"/>
    </row>
    <row r="109" spans="1:7" x14ac:dyDescent="0.25">
      <c r="A109" s="183" t="e">
        <v>#N/A</v>
      </c>
      <c r="B109" s="183" t="e">
        <v>#N/A</v>
      </c>
      <c r="C109" s="183" t="e">
        <v>#N/A</v>
      </c>
      <c r="D109" s="183" t="e">
        <v>#N/A</v>
      </c>
      <c r="E109" s="183"/>
      <c r="F109" s="183"/>
      <c r="G109" s="183"/>
    </row>
    <row r="110" spans="1:7" x14ac:dyDescent="0.25">
      <c r="A110" s="183" t="e">
        <v>#N/A</v>
      </c>
      <c r="B110" s="183" t="e">
        <v>#N/A</v>
      </c>
      <c r="C110" s="183" t="e">
        <v>#N/A</v>
      </c>
      <c r="D110" s="183" t="e">
        <v>#N/A</v>
      </c>
      <c r="E110" s="183"/>
      <c r="F110" s="183"/>
      <c r="G110" s="183"/>
    </row>
    <row r="111" spans="1:7" x14ac:dyDescent="0.25">
      <c r="A111" s="183" t="e">
        <v>#N/A</v>
      </c>
      <c r="B111" s="183" t="e">
        <v>#N/A</v>
      </c>
      <c r="C111" s="183" t="e">
        <v>#N/A</v>
      </c>
      <c r="D111" s="183" t="e">
        <v>#N/A</v>
      </c>
      <c r="E111" s="183"/>
      <c r="F111" s="183"/>
      <c r="G111" s="183"/>
    </row>
    <row r="112" spans="1:7" x14ac:dyDescent="0.25">
      <c r="A112" s="183" t="e">
        <v>#N/A</v>
      </c>
      <c r="B112" s="183" t="e">
        <v>#N/A</v>
      </c>
      <c r="C112" s="183" t="e">
        <v>#N/A</v>
      </c>
      <c r="D112" s="183" t="e">
        <v>#N/A</v>
      </c>
      <c r="E112" s="183"/>
      <c r="F112" s="183"/>
      <c r="G112" s="183"/>
    </row>
    <row r="113" spans="1:7" x14ac:dyDescent="0.25">
      <c r="A113" s="183" t="e">
        <v>#N/A</v>
      </c>
      <c r="B113" s="183" t="e">
        <v>#N/A</v>
      </c>
      <c r="C113" s="183" t="e">
        <v>#N/A</v>
      </c>
      <c r="D113" s="183" t="e">
        <v>#N/A</v>
      </c>
      <c r="E113" s="183"/>
      <c r="F113" s="183"/>
      <c r="G113" s="183"/>
    </row>
    <row r="114" spans="1:7" x14ac:dyDescent="0.25">
      <c r="A114" s="183" t="e">
        <v>#N/A</v>
      </c>
      <c r="B114" s="183" t="e">
        <v>#N/A</v>
      </c>
      <c r="C114" s="183" t="e">
        <v>#N/A</v>
      </c>
      <c r="D114" s="183" t="e">
        <v>#N/A</v>
      </c>
      <c r="E114" s="183"/>
      <c r="F114" s="183"/>
      <c r="G114" s="183"/>
    </row>
    <row r="115" spans="1:7" x14ac:dyDescent="0.25">
      <c r="A115" s="183" t="e">
        <v>#N/A</v>
      </c>
      <c r="B115" s="183" t="e">
        <v>#N/A</v>
      </c>
      <c r="C115" s="183" t="e">
        <v>#N/A</v>
      </c>
      <c r="D115" s="183" t="e">
        <v>#N/A</v>
      </c>
      <c r="E115" s="183"/>
      <c r="F115" s="183"/>
      <c r="G115" s="183"/>
    </row>
    <row r="116" spans="1:7" x14ac:dyDescent="0.25">
      <c r="A116" s="183" t="e">
        <v>#N/A</v>
      </c>
      <c r="B116" s="183" t="e">
        <v>#N/A</v>
      </c>
      <c r="C116" s="183" t="e">
        <v>#N/A</v>
      </c>
      <c r="D116" s="183" t="e">
        <v>#N/A</v>
      </c>
      <c r="E116" s="183"/>
      <c r="F116" s="183"/>
      <c r="G116" s="183"/>
    </row>
    <row r="117" spans="1:7" x14ac:dyDescent="0.25">
      <c r="A117" s="183" t="e">
        <v>#N/A</v>
      </c>
      <c r="B117" s="183" t="e">
        <v>#N/A</v>
      </c>
      <c r="C117" s="183" t="e">
        <v>#N/A</v>
      </c>
      <c r="D117" s="183" t="e">
        <v>#N/A</v>
      </c>
      <c r="E117" s="183"/>
      <c r="F117" s="183"/>
      <c r="G117" s="183"/>
    </row>
    <row r="118" spans="1:7" x14ac:dyDescent="0.25">
      <c r="A118" s="183" t="e">
        <v>#N/A</v>
      </c>
      <c r="B118" s="183" t="e">
        <v>#N/A</v>
      </c>
      <c r="C118" s="183" t="e">
        <v>#N/A</v>
      </c>
      <c r="D118" s="183" t="e">
        <v>#N/A</v>
      </c>
      <c r="E118" s="183"/>
      <c r="F118" s="183"/>
      <c r="G118" s="183"/>
    </row>
    <row r="119" spans="1:7" x14ac:dyDescent="0.25">
      <c r="A119" s="183" t="e">
        <v>#N/A</v>
      </c>
      <c r="B119" s="183" t="e">
        <v>#N/A</v>
      </c>
      <c r="C119" s="183" t="e">
        <v>#N/A</v>
      </c>
      <c r="D119" s="183" t="e">
        <v>#N/A</v>
      </c>
      <c r="E119" s="183"/>
      <c r="F119" s="183"/>
      <c r="G119" s="183"/>
    </row>
    <row r="120" spans="1:7" x14ac:dyDescent="0.25">
      <c r="A120" s="183" t="e">
        <v>#N/A</v>
      </c>
      <c r="B120" s="183" t="e">
        <v>#N/A</v>
      </c>
      <c r="C120" s="183" t="e">
        <v>#N/A</v>
      </c>
      <c r="D120" s="183" t="e">
        <v>#N/A</v>
      </c>
      <c r="E120" s="183"/>
      <c r="F120" s="183"/>
      <c r="G120" s="183"/>
    </row>
    <row r="121" spans="1:7" x14ac:dyDescent="0.25">
      <c r="A121" s="183" t="e">
        <v>#N/A</v>
      </c>
      <c r="B121" s="183" t="e">
        <v>#N/A</v>
      </c>
      <c r="C121" s="183" t="e">
        <v>#N/A</v>
      </c>
      <c r="D121" s="183" t="e">
        <v>#N/A</v>
      </c>
      <c r="E121" s="183"/>
      <c r="F121" s="183"/>
      <c r="G121" s="183"/>
    </row>
    <row r="122" spans="1:7" x14ac:dyDescent="0.25">
      <c r="A122" s="183" t="e">
        <v>#N/A</v>
      </c>
      <c r="B122" s="183" t="e">
        <v>#N/A</v>
      </c>
      <c r="C122" s="183" t="e">
        <v>#N/A</v>
      </c>
      <c r="D122" s="183" t="e">
        <v>#N/A</v>
      </c>
      <c r="E122" s="183"/>
      <c r="F122" s="183"/>
      <c r="G122" s="183"/>
    </row>
    <row r="123" spans="1:7" x14ac:dyDescent="0.25">
      <c r="A123" s="183" t="e">
        <v>#N/A</v>
      </c>
      <c r="B123" s="183" t="e">
        <v>#N/A</v>
      </c>
      <c r="C123" s="183" t="e">
        <v>#N/A</v>
      </c>
      <c r="D123" s="183" t="e">
        <v>#N/A</v>
      </c>
      <c r="E123" s="183"/>
      <c r="F123" s="183"/>
      <c r="G123" s="183"/>
    </row>
    <row r="124" spans="1:7" x14ac:dyDescent="0.25">
      <c r="A124" s="183" t="e">
        <v>#N/A</v>
      </c>
      <c r="B124" s="183" t="e">
        <v>#N/A</v>
      </c>
      <c r="C124" s="183" t="e">
        <v>#N/A</v>
      </c>
      <c r="D124" s="183" t="e">
        <v>#N/A</v>
      </c>
      <c r="E124" s="183"/>
      <c r="F124" s="183"/>
      <c r="G124" s="183"/>
    </row>
    <row r="125" spans="1:7" x14ac:dyDescent="0.25">
      <c r="A125" s="183" t="e">
        <v>#N/A</v>
      </c>
      <c r="B125" s="183" t="e">
        <v>#N/A</v>
      </c>
      <c r="C125" s="183" t="e">
        <v>#N/A</v>
      </c>
      <c r="D125" s="183" t="e">
        <v>#N/A</v>
      </c>
      <c r="E125" s="183"/>
      <c r="F125" s="183"/>
      <c r="G125" s="183"/>
    </row>
    <row r="126" spans="1:7" x14ac:dyDescent="0.25">
      <c r="A126" s="183" t="e">
        <v>#N/A</v>
      </c>
      <c r="B126" s="183" t="e">
        <v>#N/A</v>
      </c>
      <c r="C126" s="183" t="e">
        <v>#N/A</v>
      </c>
      <c r="D126" s="183" t="e">
        <v>#N/A</v>
      </c>
      <c r="E126" s="183"/>
      <c r="F126" s="183"/>
      <c r="G126" s="183"/>
    </row>
    <row r="127" spans="1:7" x14ac:dyDescent="0.25">
      <c r="A127" s="183" t="e">
        <v>#N/A</v>
      </c>
      <c r="B127" s="183" t="e">
        <v>#N/A</v>
      </c>
      <c r="C127" s="183" t="e">
        <v>#N/A</v>
      </c>
      <c r="D127" s="183" t="e">
        <v>#N/A</v>
      </c>
      <c r="E127" s="183"/>
      <c r="F127" s="183"/>
      <c r="G127" s="183"/>
    </row>
    <row r="128" spans="1:7" x14ac:dyDescent="0.25">
      <c r="A128" s="183" t="e">
        <v>#N/A</v>
      </c>
      <c r="B128" s="183" t="e">
        <v>#N/A</v>
      </c>
      <c r="C128" s="183" t="e">
        <v>#N/A</v>
      </c>
      <c r="D128" s="183" t="e">
        <v>#N/A</v>
      </c>
      <c r="E128" s="183"/>
      <c r="F128" s="183"/>
      <c r="G128" s="183"/>
    </row>
    <row r="129" spans="1:7" x14ac:dyDescent="0.25">
      <c r="A129" s="183" t="e">
        <v>#N/A</v>
      </c>
      <c r="B129" s="183" t="e">
        <v>#N/A</v>
      </c>
      <c r="C129" s="183" t="e">
        <v>#N/A</v>
      </c>
      <c r="D129" s="183" t="e">
        <v>#N/A</v>
      </c>
      <c r="E129" s="183"/>
      <c r="F129" s="183"/>
      <c r="G129" s="183"/>
    </row>
    <row r="130" spans="1:7" x14ac:dyDescent="0.25">
      <c r="A130" s="183" t="e">
        <v>#N/A</v>
      </c>
      <c r="B130" s="183" t="e">
        <v>#N/A</v>
      </c>
      <c r="C130" s="183" t="e">
        <v>#N/A</v>
      </c>
      <c r="D130" s="183" t="e">
        <v>#N/A</v>
      </c>
      <c r="E130" s="183"/>
      <c r="F130" s="183"/>
      <c r="G130" s="183"/>
    </row>
    <row r="131" spans="1:7" x14ac:dyDescent="0.25">
      <c r="A131" s="183" t="e">
        <v>#N/A</v>
      </c>
      <c r="B131" s="183" t="e">
        <v>#N/A</v>
      </c>
      <c r="C131" s="183" t="e">
        <v>#N/A</v>
      </c>
      <c r="D131" s="183" t="e">
        <v>#N/A</v>
      </c>
      <c r="E131" s="183"/>
      <c r="F131" s="183"/>
      <c r="G131" s="183"/>
    </row>
    <row r="132" spans="1:7" x14ac:dyDescent="0.25">
      <c r="A132" s="183" t="e">
        <v>#N/A</v>
      </c>
      <c r="B132" s="183" t="e">
        <v>#N/A</v>
      </c>
      <c r="C132" s="183" t="e">
        <v>#N/A</v>
      </c>
      <c r="D132" s="183" t="e">
        <v>#N/A</v>
      </c>
      <c r="E132" s="183"/>
      <c r="F132" s="183"/>
      <c r="G132" s="183"/>
    </row>
    <row r="133" spans="1:7" x14ac:dyDescent="0.25">
      <c r="A133" s="183" t="e">
        <v>#N/A</v>
      </c>
      <c r="B133" s="183" t="e">
        <v>#N/A</v>
      </c>
      <c r="C133" s="183" t="e">
        <v>#N/A</v>
      </c>
      <c r="D133" s="183" t="e">
        <v>#N/A</v>
      </c>
      <c r="E133" s="183"/>
      <c r="F133" s="183"/>
      <c r="G133" s="183"/>
    </row>
    <row r="134" spans="1:7" x14ac:dyDescent="0.25">
      <c r="A134" s="183" t="e">
        <v>#N/A</v>
      </c>
      <c r="B134" s="183" t="e">
        <v>#N/A</v>
      </c>
      <c r="C134" s="183" t="e">
        <v>#N/A</v>
      </c>
      <c r="D134" s="183" t="e">
        <v>#N/A</v>
      </c>
      <c r="E134" s="183"/>
      <c r="F134" s="183"/>
      <c r="G134" s="183"/>
    </row>
    <row r="135" spans="1:7" x14ac:dyDescent="0.25">
      <c r="A135" s="183" t="e">
        <v>#N/A</v>
      </c>
      <c r="B135" s="183" t="e">
        <v>#N/A</v>
      </c>
      <c r="C135" s="183" t="e">
        <v>#N/A</v>
      </c>
      <c r="D135" s="183" t="e">
        <v>#N/A</v>
      </c>
      <c r="E135" s="183"/>
      <c r="F135" s="183"/>
      <c r="G135" s="183"/>
    </row>
    <row r="136" spans="1:7" x14ac:dyDescent="0.25">
      <c r="A136" s="183" t="e">
        <v>#N/A</v>
      </c>
      <c r="B136" s="183" t="e">
        <v>#N/A</v>
      </c>
      <c r="C136" s="183" t="e">
        <v>#N/A</v>
      </c>
      <c r="D136" s="183" t="e">
        <v>#N/A</v>
      </c>
      <c r="E136" s="183"/>
      <c r="F136" s="183"/>
      <c r="G136" s="183"/>
    </row>
    <row r="137" spans="1:7" x14ac:dyDescent="0.25">
      <c r="A137" s="183" t="e">
        <v>#N/A</v>
      </c>
      <c r="B137" s="183" t="e">
        <v>#N/A</v>
      </c>
      <c r="C137" s="183" t="e">
        <v>#N/A</v>
      </c>
      <c r="D137" s="183" t="e">
        <v>#N/A</v>
      </c>
      <c r="E137" s="183"/>
      <c r="F137" s="183"/>
      <c r="G137" s="183"/>
    </row>
    <row r="138" spans="1:7" x14ac:dyDescent="0.25">
      <c r="A138" s="183" t="e">
        <v>#N/A</v>
      </c>
      <c r="B138" s="183" t="e">
        <v>#N/A</v>
      </c>
      <c r="C138" s="183" t="e">
        <v>#N/A</v>
      </c>
      <c r="D138" s="183" t="e">
        <v>#N/A</v>
      </c>
      <c r="E138" s="183"/>
      <c r="F138" s="183"/>
      <c r="G138" s="183"/>
    </row>
    <row r="139" spans="1:7" x14ac:dyDescent="0.25">
      <c r="A139" s="183" t="e">
        <v>#N/A</v>
      </c>
      <c r="B139" s="183" t="e">
        <v>#N/A</v>
      </c>
      <c r="C139" s="183" t="e">
        <v>#N/A</v>
      </c>
      <c r="D139" s="183" t="e">
        <v>#N/A</v>
      </c>
      <c r="E139" s="183"/>
      <c r="F139" s="183"/>
      <c r="G139" s="183"/>
    </row>
    <row r="140" spans="1:7" x14ac:dyDescent="0.25">
      <c r="A140" s="183" t="e">
        <v>#N/A</v>
      </c>
      <c r="B140" s="183" t="e">
        <v>#N/A</v>
      </c>
      <c r="C140" s="183" t="e">
        <v>#N/A</v>
      </c>
      <c r="D140" s="183" t="e">
        <v>#N/A</v>
      </c>
      <c r="E140" s="183"/>
      <c r="F140" s="183"/>
      <c r="G140" s="183"/>
    </row>
    <row r="141" spans="1:7" x14ac:dyDescent="0.25">
      <c r="A141" s="183" t="e">
        <v>#N/A</v>
      </c>
      <c r="B141" s="183" t="e">
        <v>#N/A</v>
      </c>
      <c r="C141" s="183" t="e">
        <v>#N/A</v>
      </c>
      <c r="D141" s="183" t="e">
        <v>#N/A</v>
      </c>
      <c r="E141" s="183"/>
      <c r="F141" s="183"/>
      <c r="G141" s="183"/>
    </row>
    <row r="142" spans="1:7" x14ac:dyDescent="0.25">
      <c r="A142" s="183" t="e">
        <v>#N/A</v>
      </c>
      <c r="B142" s="183" t="e">
        <v>#N/A</v>
      </c>
      <c r="C142" s="183" t="e">
        <v>#N/A</v>
      </c>
      <c r="D142" s="183" t="e">
        <v>#N/A</v>
      </c>
      <c r="E142" s="183"/>
      <c r="F142" s="183"/>
      <c r="G142" s="183"/>
    </row>
    <row r="143" spans="1:7" x14ac:dyDescent="0.25">
      <c r="A143" s="183" t="e">
        <v>#N/A</v>
      </c>
      <c r="B143" s="183" t="e">
        <v>#N/A</v>
      </c>
      <c r="C143" s="183" t="e">
        <v>#N/A</v>
      </c>
      <c r="D143" s="183" t="e">
        <v>#N/A</v>
      </c>
      <c r="E143" s="183"/>
      <c r="F143" s="183"/>
      <c r="G143" s="183"/>
    </row>
    <row r="144" spans="1:7" x14ac:dyDescent="0.25">
      <c r="A144" s="183" t="e">
        <v>#N/A</v>
      </c>
      <c r="B144" s="183" t="e">
        <v>#N/A</v>
      </c>
      <c r="C144" s="183" t="e">
        <v>#N/A</v>
      </c>
      <c r="D144" s="183" t="e">
        <v>#N/A</v>
      </c>
      <c r="E144" s="183"/>
      <c r="F144" s="183"/>
      <c r="G144" s="183"/>
    </row>
    <row r="145" spans="1:7" x14ac:dyDescent="0.25">
      <c r="A145" s="183" t="e">
        <v>#N/A</v>
      </c>
      <c r="B145" s="183" t="e">
        <v>#N/A</v>
      </c>
      <c r="C145" s="183" t="e">
        <v>#N/A</v>
      </c>
      <c r="D145" s="183" t="e">
        <v>#N/A</v>
      </c>
      <c r="E145" s="183"/>
      <c r="F145" s="183"/>
      <c r="G145" s="183"/>
    </row>
    <row r="146" spans="1:7" x14ac:dyDescent="0.25">
      <c r="A146" s="183" t="e">
        <v>#N/A</v>
      </c>
      <c r="B146" s="183" t="e">
        <v>#N/A</v>
      </c>
      <c r="C146" s="183" t="e">
        <v>#N/A</v>
      </c>
      <c r="D146" s="183" t="e">
        <v>#N/A</v>
      </c>
      <c r="E146" s="183"/>
      <c r="F146" s="183"/>
      <c r="G146" s="183"/>
    </row>
    <row r="147" spans="1:7" x14ac:dyDescent="0.25">
      <c r="A147" s="183" t="e">
        <v>#N/A</v>
      </c>
      <c r="B147" s="183" t="e">
        <v>#N/A</v>
      </c>
      <c r="C147" s="183" t="e">
        <v>#N/A</v>
      </c>
      <c r="D147" s="183" t="e">
        <v>#N/A</v>
      </c>
      <c r="E147" s="183"/>
      <c r="F147" s="183"/>
      <c r="G147" s="183"/>
    </row>
    <row r="148" spans="1:7" x14ac:dyDescent="0.25">
      <c r="A148" s="183" t="e">
        <v>#N/A</v>
      </c>
      <c r="B148" s="183" t="e">
        <v>#N/A</v>
      </c>
      <c r="C148" s="183" t="e">
        <v>#N/A</v>
      </c>
      <c r="D148" s="183" t="e">
        <v>#N/A</v>
      </c>
      <c r="E148" s="183"/>
      <c r="F148" s="183"/>
      <c r="G148" s="183"/>
    </row>
    <row r="149" spans="1:7" x14ac:dyDescent="0.25">
      <c r="A149" s="183" t="e">
        <v>#N/A</v>
      </c>
      <c r="B149" s="183" t="e">
        <v>#N/A</v>
      </c>
      <c r="C149" s="183" t="e">
        <v>#N/A</v>
      </c>
      <c r="D149" s="183" t="e">
        <v>#N/A</v>
      </c>
      <c r="E149" s="183"/>
      <c r="F149" s="183"/>
      <c r="G149" s="183"/>
    </row>
    <row r="150" spans="1:7" x14ac:dyDescent="0.25">
      <c r="A150" s="183" t="e">
        <v>#N/A</v>
      </c>
      <c r="B150" s="183" t="e">
        <v>#N/A</v>
      </c>
      <c r="C150" s="183" t="e">
        <v>#N/A</v>
      </c>
      <c r="D150" s="183" t="e">
        <v>#N/A</v>
      </c>
      <c r="E150" s="183"/>
      <c r="F150" s="183"/>
      <c r="G150" s="183"/>
    </row>
    <row r="151" spans="1:7" x14ac:dyDescent="0.25">
      <c r="A151" s="183" t="e">
        <v>#N/A</v>
      </c>
      <c r="B151" s="183" t="e">
        <v>#N/A</v>
      </c>
      <c r="C151" s="183" t="e">
        <v>#N/A</v>
      </c>
      <c r="D151" s="183" t="e">
        <v>#N/A</v>
      </c>
      <c r="E151" s="183"/>
      <c r="F151" s="183"/>
      <c r="G151" s="183"/>
    </row>
    <row r="152" spans="1:7" x14ac:dyDescent="0.25">
      <c r="A152" s="183" t="e">
        <v>#N/A</v>
      </c>
      <c r="B152" s="183" t="e">
        <v>#N/A</v>
      </c>
      <c r="C152" s="183" t="e">
        <v>#N/A</v>
      </c>
      <c r="D152" s="183" t="e">
        <v>#N/A</v>
      </c>
      <c r="E152" s="183"/>
      <c r="F152" s="183"/>
      <c r="G152" s="183"/>
    </row>
    <row r="153" spans="1:7" x14ac:dyDescent="0.25">
      <c r="A153" s="183" t="e">
        <v>#N/A</v>
      </c>
      <c r="B153" s="183" t="e">
        <v>#N/A</v>
      </c>
      <c r="C153" s="183" t="e">
        <v>#N/A</v>
      </c>
      <c r="D153" s="183" t="e">
        <v>#N/A</v>
      </c>
      <c r="E153" s="183"/>
      <c r="F153" s="183"/>
      <c r="G153" s="183"/>
    </row>
    <row r="154" spans="1:7" x14ac:dyDescent="0.25">
      <c r="A154" s="183" t="e">
        <v>#N/A</v>
      </c>
      <c r="B154" s="183" t="e">
        <v>#N/A</v>
      </c>
      <c r="C154" s="183" t="e">
        <v>#N/A</v>
      </c>
      <c r="D154" s="183" t="e">
        <v>#N/A</v>
      </c>
      <c r="E154" s="183"/>
      <c r="F154" s="183"/>
      <c r="G154" s="183"/>
    </row>
    <row r="155" spans="1:7" x14ac:dyDescent="0.25">
      <c r="A155" s="183" t="e">
        <v>#N/A</v>
      </c>
      <c r="B155" s="183" t="e">
        <v>#N/A</v>
      </c>
      <c r="C155" s="183" t="e">
        <v>#N/A</v>
      </c>
      <c r="D155" s="183" t="e">
        <v>#N/A</v>
      </c>
      <c r="E155" s="183"/>
      <c r="F155" s="183"/>
      <c r="G155" s="183"/>
    </row>
    <row r="156" spans="1:7" x14ac:dyDescent="0.25">
      <c r="A156" s="183" t="e">
        <v>#N/A</v>
      </c>
      <c r="B156" s="183" t="e">
        <v>#N/A</v>
      </c>
      <c r="C156" s="183" t="e">
        <v>#N/A</v>
      </c>
      <c r="D156" s="183" t="e">
        <v>#N/A</v>
      </c>
      <c r="E156" s="183"/>
      <c r="F156" s="183"/>
      <c r="G156" s="183"/>
    </row>
    <row r="157" spans="1:7" x14ac:dyDescent="0.25">
      <c r="A157" s="183" t="e">
        <v>#N/A</v>
      </c>
      <c r="B157" s="183" t="e">
        <v>#N/A</v>
      </c>
      <c r="C157" s="183" t="e">
        <v>#N/A</v>
      </c>
      <c r="D157" s="183" t="e">
        <v>#N/A</v>
      </c>
      <c r="E157" s="183"/>
      <c r="F157" s="183"/>
      <c r="G157" s="183"/>
    </row>
    <row r="158" spans="1:7" x14ac:dyDescent="0.25">
      <c r="A158" s="183" t="e">
        <v>#N/A</v>
      </c>
      <c r="B158" s="183" t="e">
        <v>#N/A</v>
      </c>
      <c r="C158" s="183" t="e">
        <v>#N/A</v>
      </c>
      <c r="D158" s="183" t="e">
        <v>#N/A</v>
      </c>
      <c r="E158" s="183"/>
      <c r="F158" s="183"/>
      <c r="G158" s="183"/>
    </row>
    <row r="159" spans="1:7" x14ac:dyDescent="0.25">
      <c r="A159" s="183" t="e">
        <v>#N/A</v>
      </c>
      <c r="B159" s="183" t="e">
        <v>#N/A</v>
      </c>
      <c r="C159" s="183" t="e">
        <v>#N/A</v>
      </c>
      <c r="D159" s="183" t="e">
        <v>#N/A</v>
      </c>
      <c r="E159" s="183"/>
      <c r="F159" s="183"/>
      <c r="G159" s="183"/>
    </row>
    <row r="160" spans="1:7" x14ac:dyDescent="0.25">
      <c r="A160" s="183" t="e">
        <v>#N/A</v>
      </c>
      <c r="B160" s="183" t="e">
        <v>#N/A</v>
      </c>
      <c r="C160" s="183" t="e">
        <v>#N/A</v>
      </c>
      <c r="D160" s="183" t="e">
        <v>#N/A</v>
      </c>
      <c r="E160" s="183"/>
      <c r="F160" s="183"/>
      <c r="G160" s="183"/>
    </row>
    <row r="161" spans="1:7" x14ac:dyDescent="0.25">
      <c r="A161" s="183" t="e">
        <v>#N/A</v>
      </c>
      <c r="B161" s="183" t="e">
        <v>#N/A</v>
      </c>
      <c r="C161" s="183" t="e">
        <v>#N/A</v>
      </c>
      <c r="D161" s="183" t="e">
        <v>#N/A</v>
      </c>
      <c r="E161" s="183"/>
      <c r="F161" s="183"/>
      <c r="G161" s="183"/>
    </row>
    <row r="162" spans="1:7" x14ac:dyDescent="0.25">
      <c r="A162" s="183" t="e">
        <v>#N/A</v>
      </c>
      <c r="B162" s="183" t="e">
        <v>#N/A</v>
      </c>
      <c r="C162" s="183" t="e">
        <v>#N/A</v>
      </c>
      <c r="D162" s="183" t="e">
        <v>#N/A</v>
      </c>
      <c r="E162" s="183"/>
      <c r="F162" s="183"/>
      <c r="G162" s="183"/>
    </row>
    <row r="163" spans="1:7" x14ac:dyDescent="0.25">
      <c r="A163" s="183" t="e">
        <v>#N/A</v>
      </c>
      <c r="B163" s="183" t="e">
        <v>#N/A</v>
      </c>
      <c r="C163" s="183" t="e">
        <v>#N/A</v>
      </c>
      <c r="D163" s="183" t="e">
        <v>#N/A</v>
      </c>
      <c r="E163" s="183"/>
      <c r="F163" s="183"/>
      <c r="G163" s="183"/>
    </row>
    <row r="164" spans="1:7" x14ac:dyDescent="0.25">
      <c r="A164" s="183" t="e">
        <v>#N/A</v>
      </c>
      <c r="B164" s="183" t="e">
        <v>#N/A</v>
      </c>
      <c r="C164" s="183" t="e">
        <v>#N/A</v>
      </c>
      <c r="D164" s="183" t="e">
        <v>#N/A</v>
      </c>
      <c r="E164" s="183"/>
      <c r="F164" s="183"/>
      <c r="G164" s="183"/>
    </row>
    <row r="165" spans="1:7" x14ac:dyDescent="0.25">
      <c r="A165" s="183" t="e">
        <v>#N/A</v>
      </c>
      <c r="B165" s="183" t="e">
        <v>#N/A</v>
      </c>
      <c r="C165" s="183" t="e">
        <v>#N/A</v>
      </c>
      <c r="D165" s="183" t="e">
        <v>#N/A</v>
      </c>
      <c r="E165" s="183"/>
      <c r="F165" s="183"/>
      <c r="G165" s="183"/>
    </row>
    <row r="166" spans="1:7" x14ac:dyDescent="0.25">
      <c r="A166" s="183" t="e">
        <v>#N/A</v>
      </c>
      <c r="B166" s="183" t="e">
        <v>#N/A</v>
      </c>
      <c r="C166" s="183" t="e">
        <v>#N/A</v>
      </c>
      <c r="D166" s="183" t="e">
        <v>#N/A</v>
      </c>
      <c r="E166" s="183"/>
      <c r="F166" s="183"/>
      <c r="G166" s="183"/>
    </row>
    <row r="167" spans="1:7" x14ac:dyDescent="0.25">
      <c r="A167" s="183" t="e">
        <v>#N/A</v>
      </c>
      <c r="B167" s="183" t="e">
        <v>#N/A</v>
      </c>
      <c r="C167" s="183" t="e">
        <v>#N/A</v>
      </c>
      <c r="D167" s="183" t="e">
        <v>#N/A</v>
      </c>
      <c r="E167" s="183"/>
      <c r="F167" s="183"/>
      <c r="G167" s="183"/>
    </row>
    <row r="168" spans="1:7" x14ac:dyDescent="0.25">
      <c r="A168" s="183" t="e">
        <v>#N/A</v>
      </c>
      <c r="B168" s="183" t="e">
        <v>#N/A</v>
      </c>
      <c r="C168" s="183" t="e">
        <v>#N/A</v>
      </c>
      <c r="D168" s="183" t="e">
        <v>#N/A</v>
      </c>
      <c r="E168" s="183"/>
      <c r="F168" s="183"/>
      <c r="G168" s="183"/>
    </row>
    <row r="169" spans="1:7" x14ac:dyDescent="0.25">
      <c r="A169" s="183" t="e">
        <v>#N/A</v>
      </c>
      <c r="B169" s="183" t="e">
        <v>#N/A</v>
      </c>
      <c r="C169" s="183" t="e">
        <v>#N/A</v>
      </c>
      <c r="D169" s="183" t="e">
        <v>#N/A</v>
      </c>
      <c r="E169" s="183"/>
      <c r="F169" s="183"/>
      <c r="G169" s="183"/>
    </row>
    <row r="170" spans="1:7" x14ac:dyDescent="0.25">
      <c r="A170" s="183" t="e">
        <v>#N/A</v>
      </c>
      <c r="B170" s="183" t="e">
        <v>#N/A</v>
      </c>
      <c r="C170" s="183" t="e">
        <v>#N/A</v>
      </c>
      <c r="D170" s="183" t="e">
        <v>#N/A</v>
      </c>
      <c r="E170" s="183"/>
      <c r="F170" s="183"/>
      <c r="G170" s="183"/>
    </row>
    <row r="171" spans="1:7" x14ac:dyDescent="0.25">
      <c r="A171" s="183" t="e">
        <v>#N/A</v>
      </c>
      <c r="B171" s="183" t="e">
        <v>#N/A</v>
      </c>
      <c r="C171" s="183" t="e">
        <v>#N/A</v>
      </c>
      <c r="D171" s="183" t="e">
        <v>#N/A</v>
      </c>
      <c r="E171" s="183"/>
      <c r="F171" s="183"/>
      <c r="G171" s="183"/>
    </row>
    <row r="172" spans="1:7" x14ac:dyDescent="0.25">
      <c r="A172" s="183" t="e">
        <v>#N/A</v>
      </c>
      <c r="B172" s="183" t="e">
        <v>#N/A</v>
      </c>
      <c r="C172" s="183" t="e">
        <v>#N/A</v>
      </c>
      <c r="D172" s="183" t="e">
        <v>#N/A</v>
      </c>
      <c r="E172" s="183"/>
      <c r="F172" s="183"/>
      <c r="G172" s="183"/>
    </row>
    <row r="173" spans="1:7" x14ac:dyDescent="0.25">
      <c r="A173" s="183" t="e">
        <v>#N/A</v>
      </c>
      <c r="B173" s="183" t="e">
        <v>#N/A</v>
      </c>
      <c r="C173" s="183" t="e">
        <v>#N/A</v>
      </c>
      <c r="D173" s="183" t="e">
        <v>#N/A</v>
      </c>
      <c r="E173" s="183"/>
      <c r="F173" s="183"/>
      <c r="G173" s="183"/>
    </row>
    <row r="174" spans="1:7" x14ac:dyDescent="0.25">
      <c r="A174" s="183" t="e">
        <v>#N/A</v>
      </c>
      <c r="B174" s="183" t="e">
        <v>#N/A</v>
      </c>
      <c r="C174" s="183" t="e">
        <v>#N/A</v>
      </c>
      <c r="D174" s="183" t="e">
        <v>#N/A</v>
      </c>
      <c r="E174" s="183"/>
      <c r="F174" s="183"/>
      <c r="G174" s="183"/>
    </row>
    <row r="175" spans="1:7" x14ac:dyDescent="0.25">
      <c r="A175" s="183" t="e">
        <v>#N/A</v>
      </c>
      <c r="B175" s="183" t="e">
        <v>#N/A</v>
      </c>
      <c r="C175" s="183" t="e">
        <v>#N/A</v>
      </c>
      <c r="D175" s="183" t="e">
        <v>#N/A</v>
      </c>
      <c r="E175" s="183"/>
      <c r="F175" s="183"/>
      <c r="G175" s="183"/>
    </row>
    <row r="176" spans="1:7" x14ac:dyDescent="0.25">
      <c r="A176" s="183" t="e">
        <v>#N/A</v>
      </c>
      <c r="B176" s="183" t="e">
        <v>#N/A</v>
      </c>
      <c r="C176" s="183" t="e">
        <v>#N/A</v>
      </c>
      <c r="D176" s="183" t="e">
        <v>#N/A</v>
      </c>
      <c r="E176" s="183"/>
      <c r="F176" s="183"/>
      <c r="G176" s="183"/>
    </row>
    <row r="177" spans="1:7" x14ac:dyDescent="0.25">
      <c r="A177" s="183" t="e">
        <v>#N/A</v>
      </c>
      <c r="B177" s="183" t="e">
        <v>#N/A</v>
      </c>
      <c r="C177" s="183" t="e">
        <v>#N/A</v>
      </c>
      <c r="D177" s="183" t="e">
        <v>#N/A</v>
      </c>
      <c r="E177" s="183"/>
      <c r="F177" s="183"/>
      <c r="G177" s="183"/>
    </row>
    <row r="178" spans="1:7" x14ac:dyDescent="0.25">
      <c r="A178" s="183" t="e">
        <v>#N/A</v>
      </c>
      <c r="B178" s="183" t="e">
        <v>#N/A</v>
      </c>
      <c r="C178" s="183" t="e">
        <v>#N/A</v>
      </c>
      <c r="D178" s="183" t="e">
        <v>#N/A</v>
      </c>
      <c r="E178" s="183"/>
      <c r="F178" s="183"/>
      <c r="G178" s="183"/>
    </row>
    <row r="179" spans="1:7" x14ac:dyDescent="0.25">
      <c r="A179" s="183" t="e">
        <v>#N/A</v>
      </c>
      <c r="B179" s="183" t="e">
        <v>#N/A</v>
      </c>
      <c r="C179" s="183" t="e">
        <v>#N/A</v>
      </c>
      <c r="D179" s="183" t="e">
        <v>#N/A</v>
      </c>
      <c r="E179" s="183"/>
      <c r="F179" s="183"/>
      <c r="G179" s="183"/>
    </row>
    <row r="180" spans="1:7" x14ac:dyDescent="0.25">
      <c r="A180" s="183" t="e">
        <v>#N/A</v>
      </c>
      <c r="B180" s="183" t="e">
        <v>#N/A</v>
      </c>
      <c r="C180" s="183" t="e">
        <v>#N/A</v>
      </c>
      <c r="D180" s="183" t="e">
        <v>#N/A</v>
      </c>
      <c r="E180" s="183"/>
      <c r="F180" s="183"/>
      <c r="G180" s="183"/>
    </row>
    <row r="181" spans="1:7" x14ac:dyDescent="0.25">
      <c r="A181" s="183" t="e">
        <v>#N/A</v>
      </c>
      <c r="B181" s="183" t="e">
        <v>#N/A</v>
      </c>
      <c r="C181" s="183" t="e">
        <v>#N/A</v>
      </c>
      <c r="D181" s="183" t="e">
        <v>#N/A</v>
      </c>
      <c r="E181" s="183"/>
      <c r="F181" s="183"/>
      <c r="G181" s="183"/>
    </row>
    <row r="182" spans="1:7" x14ac:dyDescent="0.25">
      <c r="A182" s="183" t="e">
        <v>#N/A</v>
      </c>
      <c r="B182" s="183" t="e">
        <v>#N/A</v>
      </c>
      <c r="C182" s="183" t="e">
        <v>#N/A</v>
      </c>
      <c r="D182" s="183" t="e">
        <v>#N/A</v>
      </c>
      <c r="E182" s="183"/>
      <c r="F182" s="183"/>
      <c r="G182" s="183"/>
    </row>
    <row r="183" spans="1:7" x14ac:dyDescent="0.25">
      <c r="A183" s="183" t="e">
        <v>#N/A</v>
      </c>
      <c r="B183" s="183" t="e">
        <v>#N/A</v>
      </c>
      <c r="C183" s="183" t="e">
        <v>#N/A</v>
      </c>
      <c r="D183" s="183" t="e">
        <v>#N/A</v>
      </c>
      <c r="E183" s="183"/>
      <c r="F183" s="183"/>
      <c r="G183" s="183"/>
    </row>
    <row r="184" spans="1:7" x14ac:dyDescent="0.25">
      <c r="A184" s="183" t="e">
        <v>#N/A</v>
      </c>
      <c r="B184" s="183" t="e">
        <v>#N/A</v>
      </c>
      <c r="C184" s="183" t="e">
        <v>#N/A</v>
      </c>
      <c r="D184" s="183" t="e">
        <v>#N/A</v>
      </c>
      <c r="E184" s="183"/>
      <c r="F184" s="183"/>
      <c r="G184" s="183"/>
    </row>
    <row r="185" spans="1:7" x14ac:dyDescent="0.25">
      <c r="A185" s="183" t="e">
        <v>#N/A</v>
      </c>
      <c r="B185" s="183" t="e">
        <v>#N/A</v>
      </c>
      <c r="C185" s="183" t="e">
        <v>#N/A</v>
      </c>
      <c r="D185" s="183" t="e">
        <v>#N/A</v>
      </c>
      <c r="E185" s="183"/>
      <c r="F185" s="183"/>
      <c r="G185" s="183"/>
    </row>
    <row r="186" spans="1:7" x14ac:dyDescent="0.25">
      <c r="A186" s="183" t="e">
        <v>#N/A</v>
      </c>
      <c r="B186" s="183" t="e">
        <v>#N/A</v>
      </c>
      <c r="C186" s="183" t="e">
        <v>#N/A</v>
      </c>
      <c r="D186" s="183" t="e">
        <v>#N/A</v>
      </c>
      <c r="E186" s="183"/>
      <c r="F186" s="183"/>
      <c r="G186" s="183"/>
    </row>
    <row r="187" spans="1:7" x14ac:dyDescent="0.25">
      <c r="A187" s="183" t="e">
        <v>#N/A</v>
      </c>
      <c r="B187" s="183" t="e">
        <v>#N/A</v>
      </c>
      <c r="C187" s="183" t="e">
        <v>#N/A</v>
      </c>
      <c r="D187" s="183" t="e">
        <v>#N/A</v>
      </c>
      <c r="E187" s="183"/>
      <c r="F187" s="183"/>
      <c r="G187" s="183"/>
    </row>
    <row r="188" spans="1:7" x14ac:dyDescent="0.25">
      <c r="A188" s="183" t="e">
        <v>#N/A</v>
      </c>
      <c r="B188" s="183" t="e">
        <v>#N/A</v>
      </c>
      <c r="C188" s="183" t="e">
        <v>#N/A</v>
      </c>
      <c r="D188" s="183" t="e">
        <v>#N/A</v>
      </c>
      <c r="E188" s="183"/>
      <c r="F188" s="183"/>
      <c r="G188" s="183"/>
    </row>
    <row r="189" spans="1:7" x14ac:dyDescent="0.25">
      <c r="A189" s="183" t="e">
        <v>#N/A</v>
      </c>
      <c r="B189" s="183" t="e">
        <v>#N/A</v>
      </c>
      <c r="C189" s="183" t="e">
        <v>#N/A</v>
      </c>
      <c r="D189" s="183" t="e">
        <v>#N/A</v>
      </c>
      <c r="E189" s="183"/>
      <c r="F189" s="183"/>
      <c r="G189" s="183"/>
    </row>
    <row r="190" spans="1:7" x14ac:dyDescent="0.25">
      <c r="A190" s="183" t="e">
        <v>#N/A</v>
      </c>
      <c r="B190" s="183" t="e">
        <v>#N/A</v>
      </c>
      <c r="C190" s="183" t="e">
        <v>#N/A</v>
      </c>
      <c r="D190" s="183" t="e">
        <v>#N/A</v>
      </c>
      <c r="E190" s="183"/>
      <c r="F190" s="183"/>
      <c r="G190" s="183"/>
    </row>
    <row r="191" spans="1:7" x14ac:dyDescent="0.25">
      <c r="A191" s="183" t="e">
        <v>#N/A</v>
      </c>
      <c r="B191" s="183" t="e">
        <v>#N/A</v>
      </c>
      <c r="C191" s="183" t="e">
        <v>#N/A</v>
      </c>
      <c r="D191" s="183" t="e">
        <v>#N/A</v>
      </c>
      <c r="E191" s="183"/>
      <c r="F191" s="183"/>
      <c r="G191" s="183"/>
    </row>
    <row r="192" spans="1:7" x14ac:dyDescent="0.25">
      <c r="A192" s="183" t="e">
        <v>#N/A</v>
      </c>
      <c r="B192" s="183" t="e">
        <v>#N/A</v>
      </c>
      <c r="C192" s="183" t="e">
        <v>#N/A</v>
      </c>
      <c r="D192" s="183" t="e">
        <v>#N/A</v>
      </c>
      <c r="E192" s="183"/>
      <c r="F192" s="183"/>
      <c r="G192" s="183"/>
    </row>
    <row r="193" spans="1:7" x14ac:dyDescent="0.25">
      <c r="A193" s="183" t="e">
        <v>#N/A</v>
      </c>
      <c r="B193" s="183" t="e">
        <v>#N/A</v>
      </c>
      <c r="C193" s="183" t="e">
        <v>#N/A</v>
      </c>
      <c r="D193" s="183" t="e">
        <v>#N/A</v>
      </c>
      <c r="E193" s="183"/>
      <c r="F193" s="183"/>
      <c r="G193" s="183"/>
    </row>
    <row r="194" spans="1:7" x14ac:dyDescent="0.25">
      <c r="A194" s="183" t="e">
        <v>#N/A</v>
      </c>
      <c r="B194" s="183" t="e">
        <v>#N/A</v>
      </c>
      <c r="C194" s="183" t="e">
        <v>#N/A</v>
      </c>
      <c r="D194" s="183" t="e">
        <v>#N/A</v>
      </c>
      <c r="E194" s="183"/>
      <c r="F194" s="183"/>
      <c r="G194" s="183"/>
    </row>
    <row r="195" spans="1:7" x14ac:dyDescent="0.25">
      <c r="A195" s="183" t="e">
        <v>#N/A</v>
      </c>
      <c r="B195" s="183" t="e">
        <v>#N/A</v>
      </c>
      <c r="C195" s="183" t="e">
        <v>#N/A</v>
      </c>
      <c r="D195" s="183" t="e">
        <v>#N/A</v>
      </c>
      <c r="E195" s="183"/>
      <c r="F195" s="183"/>
      <c r="G195" s="183"/>
    </row>
    <row r="196" spans="1:7" x14ac:dyDescent="0.25">
      <c r="A196" s="183" t="e">
        <v>#N/A</v>
      </c>
      <c r="B196" s="183" t="e">
        <v>#N/A</v>
      </c>
      <c r="C196" s="183" t="e">
        <v>#N/A</v>
      </c>
      <c r="D196" s="183" t="e">
        <v>#N/A</v>
      </c>
      <c r="E196" s="183"/>
      <c r="F196" s="183"/>
      <c r="G196" s="183"/>
    </row>
    <row r="197" spans="1:7" x14ac:dyDescent="0.25">
      <c r="A197" s="183" t="e">
        <v>#N/A</v>
      </c>
      <c r="B197" s="183" t="e">
        <v>#N/A</v>
      </c>
      <c r="C197" s="183" t="e">
        <v>#N/A</v>
      </c>
      <c r="D197" s="183" t="e">
        <v>#N/A</v>
      </c>
      <c r="E197" s="183"/>
      <c r="F197" s="183"/>
      <c r="G197" s="183"/>
    </row>
    <row r="198" spans="1:7" x14ac:dyDescent="0.25">
      <c r="A198" s="183" t="e">
        <v>#N/A</v>
      </c>
      <c r="B198" s="183" t="e">
        <v>#N/A</v>
      </c>
      <c r="C198" s="183" t="e">
        <v>#N/A</v>
      </c>
      <c r="D198" s="183" t="e">
        <v>#N/A</v>
      </c>
      <c r="E198" s="183"/>
      <c r="F198" s="183"/>
      <c r="G198" s="183"/>
    </row>
    <row r="199" spans="1:7" x14ac:dyDescent="0.25">
      <c r="A199" s="183" t="e">
        <v>#N/A</v>
      </c>
      <c r="B199" s="183" t="e">
        <v>#N/A</v>
      </c>
      <c r="C199" s="183" t="e">
        <v>#N/A</v>
      </c>
      <c r="D199" s="183" t="e">
        <v>#N/A</v>
      </c>
      <c r="E199" s="183"/>
      <c r="F199" s="183"/>
      <c r="G199" s="183"/>
    </row>
    <row r="200" spans="1:7" x14ac:dyDescent="0.25">
      <c r="A200" s="183" t="e">
        <v>#N/A</v>
      </c>
      <c r="B200" s="183" t="e">
        <v>#N/A</v>
      </c>
      <c r="C200" s="183" t="e">
        <v>#N/A</v>
      </c>
      <c r="D200" s="183" t="e">
        <v>#N/A</v>
      </c>
      <c r="E200" s="183"/>
      <c r="F200" s="183"/>
      <c r="G200" s="183"/>
    </row>
    <row r="201" spans="1:7" x14ac:dyDescent="0.25">
      <c r="A201" s="183" t="e">
        <v>#N/A</v>
      </c>
      <c r="B201" s="183" t="e">
        <v>#N/A</v>
      </c>
      <c r="C201" s="183" t="e">
        <v>#N/A</v>
      </c>
      <c r="D201" s="183" t="e">
        <v>#N/A</v>
      </c>
      <c r="E201" s="183"/>
      <c r="F201" s="183"/>
      <c r="G201" s="183"/>
    </row>
    <row r="202" spans="1:7" x14ac:dyDescent="0.25">
      <c r="A202" s="183" t="e">
        <v>#N/A</v>
      </c>
      <c r="B202" s="183" t="e">
        <v>#N/A</v>
      </c>
      <c r="C202" s="183" t="e">
        <v>#N/A</v>
      </c>
      <c r="D202" s="183" t="e">
        <v>#N/A</v>
      </c>
      <c r="E202" s="183"/>
      <c r="F202" s="183"/>
      <c r="G202" s="183"/>
    </row>
    <row r="203" spans="1:7" x14ac:dyDescent="0.25">
      <c r="A203" s="183" t="e">
        <v>#N/A</v>
      </c>
      <c r="B203" s="183" t="e">
        <v>#N/A</v>
      </c>
      <c r="C203" s="183" t="e">
        <v>#N/A</v>
      </c>
      <c r="D203" s="183" t="e">
        <v>#N/A</v>
      </c>
      <c r="E203" s="183"/>
      <c r="F203" s="183"/>
      <c r="G203" s="183"/>
    </row>
    <row r="204" spans="1:7" x14ac:dyDescent="0.25">
      <c r="A204" s="183" t="e">
        <v>#N/A</v>
      </c>
      <c r="B204" s="183" t="e">
        <v>#N/A</v>
      </c>
      <c r="C204" s="183" t="e">
        <v>#N/A</v>
      </c>
      <c r="D204" s="183" t="e">
        <v>#N/A</v>
      </c>
      <c r="E204" s="183"/>
      <c r="F204" s="183"/>
      <c r="G204" s="183"/>
    </row>
    <row r="205" spans="1:7" x14ac:dyDescent="0.25">
      <c r="A205" s="183" t="e">
        <v>#N/A</v>
      </c>
      <c r="B205" s="183" t="e">
        <v>#N/A</v>
      </c>
      <c r="C205" s="183" t="e">
        <v>#N/A</v>
      </c>
      <c r="D205" s="183" t="e">
        <v>#N/A</v>
      </c>
      <c r="E205" s="183"/>
      <c r="F205" s="183"/>
      <c r="G205" s="183"/>
    </row>
    <row r="206" spans="1:7" x14ac:dyDescent="0.25">
      <c r="A206" s="183" t="e">
        <v>#N/A</v>
      </c>
      <c r="B206" s="183" t="e">
        <v>#N/A</v>
      </c>
      <c r="C206" s="183" t="e">
        <v>#N/A</v>
      </c>
      <c r="D206" s="183" t="e">
        <v>#N/A</v>
      </c>
      <c r="E206" s="183"/>
      <c r="F206" s="183"/>
      <c r="G206" s="183"/>
    </row>
    <row r="207" spans="1:7" x14ac:dyDescent="0.25">
      <c r="A207" s="183" t="e">
        <v>#N/A</v>
      </c>
      <c r="B207" s="183" t="e">
        <v>#N/A</v>
      </c>
      <c r="C207" s="183" t="e">
        <v>#N/A</v>
      </c>
      <c r="D207" s="183" t="e">
        <v>#N/A</v>
      </c>
      <c r="E207" s="183"/>
      <c r="F207" s="183"/>
      <c r="G207" s="183"/>
    </row>
    <row r="208" spans="1:7" x14ac:dyDescent="0.25">
      <c r="A208" s="183" t="e">
        <v>#N/A</v>
      </c>
      <c r="B208" s="183" t="e">
        <v>#N/A</v>
      </c>
      <c r="C208" s="183" t="e">
        <v>#N/A</v>
      </c>
      <c r="D208" s="183" t="e">
        <v>#N/A</v>
      </c>
      <c r="E208" s="183"/>
      <c r="F208" s="183"/>
      <c r="G208" s="183"/>
    </row>
    <row r="209" spans="1:7" x14ac:dyDescent="0.25">
      <c r="A209" s="183" t="e">
        <v>#N/A</v>
      </c>
      <c r="B209" s="183" t="e">
        <v>#N/A</v>
      </c>
      <c r="C209" s="183" t="e">
        <v>#N/A</v>
      </c>
      <c r="D209" s="183" t="e">
        <v>#N/A</v>
      </c>
      <c r="E209" s="183"/>
      <c r="F209" s="183"/>
      <c r="G209" s="183"/>
    </row>
    <row r="210" spans="1:7" x14ac:dyDescent="0.25">
      <c r="A210" s="183" t="e">
        <v>#N/A</v>
      </c>
      <c r="B210" s="183" t="e">
        <v>#N/A</v>
      </c>
      <c r="C210" s="183" t="e">
        <v>#N/A</v>
      </c>
      <c r="D210" s="183" t="e">
        <v>#N/A</v>
      </c>
      <c r="E210" s="183"/>
      <c r="F210" s="183"/>
      <c r="G210" s="183"/>
    </row>
    <row r="211" spans="1:7" x14ac:dyDescent="0.25">
      <c r="A211" s="183" t="e">
        <v>#N/A</v>
      </c>
      <c r="B211" s="183" t="e">
        <v>#N/A</v>
      </c>
      <c r="C211" s="183" t="e">
        <v>#N/A</v>
      </c>
      <c r="D211" s="183" t="e">
        <v>#N/A</v>
      </c>
      <c r="E211" s="183"/>
      <c r="F211" s="183"/>
      <c r="G211" s="183"/>
    </row>
    <row r="212" spans="1:7" x14ac:dyDescent="0.25">
      <c r="A212" s="183" t="e">
        <v>#N/A</v>
      </c>
      <c r="B212" s="183" t="e">
        <v>#N/A</v>
      </c>
      <c r="C212" s="183" t="e">
        <v>#N/A</v>
      </c>
      <c r="D212" s="183" t="e">
        <v>#N/A</v>
      </c>
      <c r="E212" s="183"/>
      <c r="F212" s="183"/>
      <c r="G212" s="183"/>
    </row>
    <row r="213" spans="1:7" x14ac:dyDescent="0.25">
      <c r="A213" s="183" t="e">
        <v>#N/A</v>
      </c>
      <c r="B213" s="183" t="e">
        <v>#N/A</v>
      </c>
      <c r="C213" s="183" t="e">
        <v>#N/A</v>
      </c>
      <c r="D213" s="183" t="e">
        <v>#N/A</v>
      </c>
      <c r="E213" s="183"/>
      <c r="F213" s="183"/>
      <c r="G213" s="183"/>
    </row>
    <row r="214" spans="1:7" x14ac:dyDescent="0.25">
      <c r="A214" s="183" t="e">
        <v>#N/A</v>
      </c>
      <c r="B214" s="183" t="e">
        <v>#N/A</v>
      </c>
      <c r="C214" s="183" t="e">
        <v>#N/A</v>
      </c>
      <c r="D214" s="183" t="e">
        <v>#N/A</v>
      </c>
      <c r="E214" s="183"/>
      <c r="F214" s="183"/>
      <c r="G214" s="183"/>
    </row>
    <row r="215" spans="1:7" x14ac:dyDescent="0.25">
      <c r="A215" s="183" t="e">
        <v>#N/A</v>
      </c>
      <c r="B215" s="183" t="e">
        <v>#N/A</v>
      </c>
      <c r="C215" s="183" t="e">
        <v>#N/A</v>
      </c>
      <c r="D215" s="183" t="e">
        <v>#N/A</v>
      </c>
      <c r="E215" s="183"/>
      <c r="F215" s="183"/>
      <c r="G215" s="183"/>
    </row>
    <row r="216" spans="1:7" x14ac:dyDescent="0.25">
      <c r="A216" s="183" t="e">
        <v>#N/A</v>
      </c>
      <c r="B216" s="183" t="e">
        <v>#N/A</v>
      </c>
      <c r="C216" s="183" t="e">
        <v>#N/A</v>
      </c>
      <c r="D216" s="183" t="e">
        <v>#N/A</v>
      </c>
      <c r="E216" s="183"/>
      <c r="F216" s="183"/>
      <c r="G216" s="183"/>
    </row>
    <row r="217" spans="1:7" x14ac:dyDescent="0.25">
      <c r="A217" s="183" t="e">
        <v>#N/A</v>
      </c>
      <c r="B217" s="183" t="e">
        <v>#N/A</v>
      </c>
      <c r="C217" s="183" t="e">
        <v>#N/A</v>
      </c>
      <c r="D217" s="183" t="e">
        <v>#N/A</v>
      </c>
      <c r="E217" s="183"/>
      <c r="F217" s="183"/>
      <c r="G217" s="183"/>
    </row>
    <row r="218" spans="1:7" x14ac:dyDescent="0.25">
      <c r="A218" s="183" t="e">
        <v>#N/A</v>
      </c>
      <c r="B218" s="183" t="e">
        <v>#N/A</v>
      </c>
      <c r="C218" s="183" t="e">
        <v>#N/A</v>
      </c>
      <c r="D218" s="183" t="e">
        <v>#N/A</v>
      </c>
      <c r="E218" s="183"/>
      <c r="F218" s="183"/>
      <c r="G218" s="183"/>
    </row>
    <row r="219" spans="1:7" x14ac:dyDescent="0.25">
      <c r="A219" s="183" t="e">
        <v>#N/A</v>
      </c>
      <c r="B219" s="183" t="e">
        <v>#N/A</v>
      </c>
      <c r="C219" s="183" t="e">
        <v>#N/A</v>
      </c>
      <c r="D219" s="183" t="e">
        <v>#N/A</v>
      </c>
      <c r="E219" s="183"/>
      <c r="F219" s="183"/>
      <c r="G219" s="183"/>
    </row>
    <row r="220" spans="1:7" x14ac:dyDescent="0.25">
      <c r="A220" s="183" t="e">
        <v>#N/A</v>
      </c>
      <c r="B220" s="183" t="e">
        <v>#N/A</v>
      </c>
      <c r="C220" s="183" t="e">
        <v>#N/A</v>
      </c>
      <c r="D220" s="183" t="e">
        <v>#N/A</v>
      </c>
      <c r="E220" s="183"/>
      <c r="F220" s="183"/>
      <c r="G220" s="183"/>
    </row>
    <row r="221" spans="1:7" x14ac:dyDescent="0.25">
      <c r="A221" s="183" t="e">
        <v>#N/A</v>
      </c>
      <c r="B221" s="183" t="e">
        <v>#N/A</v>
      </c>
      <c r="C221" s="183" t="e">
        <v>#N/A</v>
      </c>
      <c r="D221" s="183" t="e">
        <v>#N/A</v>
      </c>
      <c r="E221" s="183"/>
      <c r="F221" s="183"/>
      <c r="G221" s="183"/>
    </row>
    <row r="222" spans="1:7" x14ac:dyDescent="0.25">
      <c r="A222" s="183" t="e">
        <v>#N/A</v>
      </c>
      <c r="B222" s="183" t="e">
        <v>#N/A</v>
      </c>
      <c r="C222" s="183" t="e">
        <v>#N/A</v>
      </c>
      <c r="D222" s="183" t="e">
        <v>#N/A</v>
      </c>
      <c r="E222" s="183"/>
      <c r="F222" s="183"/>
      <c r="G222" s="183"/>
    </row>
    <row r="223" spans="1:7" x14ac:dyDescent="0.25">
      <c r="A223" s="183" t="e">
        <v>#N/A</v>
      </c>
      <c r="B223" s="183" t="e">
        <v>#N/A</v>
      </c>
      <c r="C223" s="183" t="e">
        <v>#N/A</v>
      </c>
      <c r="D223" s="183" t="e">
        <v>#N/A</v>
      </c>
      <c r="E223" s="183"/>
      <c r="F223" s="183"/>
      <c r="G223" s="183"/>
    </row>
    <row r="224" spans="1:7" x14ac:dyDescent="0.25">
      <c r="A224" s="183" t="e">
        <v>#N/A</v>
      </c>
      <c r="B224" s="183" t="e">
        <v>#N/A</v>
      </c>
      <c r="C224" s="183" t="e">
        <v>#N/A</v>
      </c>
      <c r="D224" s="183" t="e">
        <v>#N/A</v>
      </c>
      <c r="E224" s="183"/>
      <c r="F224" s="183"/>
      <c r="G224" s="183"/>
    </row>
    <row r="225" spans="1:7" x14ac:dyDescent="0.25">
      <c r="A225" s="183" t="e">
        <v>#N/A</v>
      </c>
      <c r="B225" s="183" t="e">
        <v>#N/A</v>
      </c>
      <c r="C225" s="183" t="e">
        <v>#N/A</v>
      </c>
      <c r="D225" s="183" t="e">
        <v>#N/A</v>
      </c>
      <c r="E225" s="183"/>
      <c r="F225" s="183"/>
      <c r="G225" s="183"/>
    </row>
    <row r="226" spans="1:7" x14ac:dyDescent="0.25">
      <c r="A226" s="183" t="e">
        <v>#N/A</v>
      </c>
      <c r="B226" s="183" t="e">
        <v>#N/A</v>
      </c>
      <c r="C226" s="183" t="e">
        <v>#N/A</v>
      </c>
      <c r="D226" s="183" t="e">
        <v>#N/A</v>
      </c>
      <c r="E226" s="183"/>
      <c r="F226" s="183"/>
      <c r="G226" s="183"/>
    </row>
    <row r="227" spans="1:7" x14ac:dyDescent="0.25">
      <c r="A227" s="183" t="e">
        <v>#N/A</v>
      </c>
      <c r="B227" s="183" t="e">
        <v>#N/A</v>
      </c>
      <c r="C227" s="183" t="e">
        <v>#N/A</v>
      </c>
      <c r="D227" s="183" t="e">
        <v>#N/A</v>
      </c>
      <c r="E227" s="183"/>
      <c r="F227" s="183"/>
      <c r="G227" s="183"/>
    </row>
    <row r="228" spans="1:7" x14ac:dyDescent="0.25">
      <c r="A228" s="183" t="e">
        <v>#N/A</v>
      </c>
      <c r="B228" s="183" t="e">
        <v>#N/A</v>
      </c>
      <c r="C228" s="183" t="e">
        <v>#N/A</v>
      </c>
      <c r="D228" s="183" t="e">
        <v>#N/A</v>
      </c>
      <c r="E228" s="183"/>
      <c r="F228" s="183"/>
      <c r="G228" s="183"/>
    </row>
    <row r="229" spans="1:7" x14ac:dyDescent="0.25">
      <c r="A229" s="183" t="e">
        <v>#N/A</v>
      </c>
      <c r="B229" s="183" t="e">
        <v>#N/A</v>
      </c>
      <c r="C229" s="183" t="e">
        <v>#N/A</v>
      </c>
      <c r="D229" s="183" t="e">
        <v>#N/A</v>
      </c>
      <c r="E229" s="183"/>
      <c r="F229" s="183"/>
      <c r="G229" s="183"/>
    </row>
    <row r="230" spans="1:7" x14ac:dyDescent="0.25">
      <c r="A230" s="183" t="e">
        <v>#N/A</v>
      </c>
      <c r="B230" s="183" t="e">
        <v>#N/A</v>
      </c>
      <c r="C230" s="183" t="e">
        <v>#N/A</v>
      </c>
      <c r="D230" s="183" t="e">
        <v>#N/A</v>
      </c>
      <c r="E230" s="183"/>
      <c r="F230" s="183"/>
      <c r="G230" s="183"/>
    </row>
    <row r="231" spans="1:7" x14ac:dyDescent="0.25">
      <c r="A231" s="183" t="e">
        <v>#N/A</v>
      </c>
      <c r="B231" s="183" t="e">
        <v>#N/A</v>
      </c>
      <c r="C231" s="183" t="e">
        <v>#N/A</v>
      </c>
      <c r="D231" s="183" t="e">
        <v>#N/A</v>
      </c>
      <c r="E231" s="183"/>
      <c r="F231" s="183"/>
      <c r="G231" s="183"/>
    </row>
    <row r="232" spans="1:7" x14ac:dyDescent="0.25">
      <c r="A232" s="183" t="e">
        <v>#N/A</v>
      </c>
      <c r="B232" s="183" t="e">
        <v>#N/A</v>
      </c>
      <c r="C232" s="183" t="e">
        <v>#N/A</v>
      </c>
      <c r="D232" s="183" t="e">
        <v>#N/A</v>
      </c>
      <c r="E232" s="183"/>
      <c r="F232" s="183"/>
      <c r="G232" s="183"/>
    </row>
    <row r="233" spans="1:7" x14ac:dyDescent="0.25">
      <c r="A233" s="183" t="e">
        <v>#N/A</v>
      </c>
      <c r="B233" s="183" t="e">
        <v>#N/A</v>
      </c>
      <c r="C233" s="183" t="e">
        <v>#N/A</v>
      </c>
      <c r="D233" s="183" t="e">
        <v>#N/A</v>
      </c>
      <c r="E233" s="183"/>
      <c r="F233" s="183"/>
      <c r="G233" s="183"/>
    </row>
    <row r="234" spans="1:7" x14ac:dyDescent="0.25">
      <c r="A234" s="183" t="e">
        <v>#N/A</v>
      </c>
      <c r="B234" s="183" t="e">
        <v>#N/A</v>
      </c>
      <c r="C234" s="183" t="e">
        <v>#N/A</v>
      </c>
      <c r="D234" s="183" t="e">
        <v>#N/A</v>
      </c>
      <c r="E234" s="183"/>
      <c r="F234" s="183"/>
      <c r="G234" s="183"/>
    </row>
    <row r="235" spans="1:7" x14ac:dyDescent="0.25">
      <c r="A235" s="183" t="e">
        <v>#N/A</v>
      </c>
      <c r="B235" s="183" t="e">
        <v>#N/A</v>
      </c>
      <c r="C235" s="183" t="e">
        <v>#N/A</v>
      </c>
      <c r="D235" s="183" t="e">
        <v>#N/A</v>
      </c>
      <c r="E235" s="183"/>
      <c r="F235" s="183"/>
      <c r="G235" s="183"/>
    </row>
    <row r="236" spans="1:7" x14ac:dyDescent="0.25">
      <c r="A236" s="183" t="e">
        <v>#N/A</v>
      </c>
      <c r="B236" s="183" t="e">
        <v>#N/A</v>
      </c>
      <c r="C236" s="183" t="e">
        <v>#N/A</v>
      </c>
      <c r="D236" s="183" t="e">
        <v>#N/A</v>
      </c>
      <c r="E236" s="183"/>
      <c r="F236" s="183"/>
      <c r="G236" s="183"/>
    </row>
    <row r="237" spans="1:7" x14ac:dyDescent="0.25">
      <c r="A237" s="183" t="e">
        <v>#N/A</v>
      </c>
      <c r="B237" s="183" t="e">
        <v>#N/A</v>
      </c>
      <c r="C237" s="183" t="e">
        <v>#N/A</v>
      </c>
      <c r="D237" s="183" t="e">
        <v>#N/A</v>
      </c>
      <c r="E237" s="183"/>
      <c r="F237" s="183"/>
      <c r="G237" s="183"/>
    </row>
    <row r="238" spans="1:7" x14ac:dyDescent="0.25">
      <c r="A238" s="183" t="e">
        <v>#N/A</v>
      </c>
      <c r="B238" s="183" t="e">
        <v>#N/A</v>
      </c>
      <c r="C238" s="183" t="e">
        <v>#N/A</v>
      </c>
      <c r="D238" s="183" t="e">
        <v>#N/A</v>
      </c>
      <c r="E238" s="183"/>
      <c r="F238" s="183"/>
      <c r="G238" s="183"/>
    </row>
    <row r="239" spans="1:7" x14ac:dyDescent="0.25">
      <c r="A239" s="183" t="e">
        <v>#N/A</v>
      </c>
      <c r="B239" s="183" t="e">
        <v>#N/A</v>
      </c>
      <c r="C239" s="183" t="e">
        <v>#N/A</v>
      </c>
      <c r="D239" s="183" t="e">
        <v>#N/A</v>
      </c>
      <c r="E239" s="183"/>
      <c r="F239" s="183"/>
      <c r="G239" s="183"/>
    </row>
    <row r="240" spans="1:7" x14ac:dyDescent="0.25">
      <c r="A240" s="183" t="e">
        <v>#N/A</v>
      </c>
      <c r="B240" s="183" t="e">
        <v>#N/A</v>
      </c>
      <c r="C240" s="183" t="e">
        <v>#N/A</v>
      </c>
      <c r="D240" s="183" t="e">
        <v>#N/A</v>
      </c>
      <c r="E240" s="183"/>
      <c r="F240" s="183"/>
      <c r="G240" s="183"/>
    </row>
    <row r="241" spans="1:7" x14ac:dyDescent="0.25">
      <c r="A241" s="183" t="e">
        <v>#N/A</v>
      </c>
      <c r="B241" s="183" t="e">
        <v>#N/A</v>
      </c>
      <c r="C241" s="183" t="e">
        <v>#N/A</v>
      </c>
      <c r="D241" s="183" t="e">
        <v>#N/A</v>
      </c>
      <c r="E241" s="183"/>
      <c r="F241" s="183"/>
      <c r="G241" s="183"/>
    </row>
    <row r="242" spans="1:7" x14ac:dyDescent="0.25">
      <c r="A242" s="183" t="e">
        <v>#N/A</v>
      </c>
      <c r="B242" s="183" t="e">
        <v>#N/A</v>
      </c>
      <c r="C242" s="183" t="e">
        <v>#N/A</v>
      </c>
      <c r="D242" s="183" t="e">
        <v>#N/A</v>
      </c>
      <c r="E242" s="183"/>
      <c r="F242" s="183"/>
      <c r="G242" s="183"/>
    </row>
    <row r="243" spans="1:7" x14ac:dyDescent="0.25">
      <c r="A243" s="183" t="e">
        <v>#N/A</v>
      </c>
      <c r="B243" s="183" t="e">
        <v>#N/A</v>
      </c>
      <c r="C243" s="183" t="e">
        <v>#N/A</v>
      </c>
      <c r="D243" s="183" t="e">
        <v>#N/A</v>
      </c>
      <c r="E243" s="183"/>
      <c r="F243" s="183"/>
      <c r="G243" s="183"/>
    </row>
    <row r="244" spans="1:7" x14ac:dyDescent="0.25">
      <c r="A244" s="183" t="e">
        <v>#N/A</v>
      </c>
      <c r="B244" s="183" t="e">
        <v>#N/A</v>
      </c>
      <c r="C244" s="183" t="e">
        <v>#N/A</v>
      </c>
      <c r="D244" s="183" t="e">
        <v>#N/A</v>
      </c>
      <c r="E244" s="183"/>
      <c r="F244" s="183"/>
      <c r="G244" s="183"/>
    </row>
    <row r="245" spans="1:7" x14ac:dyDescent="0.25">
      <c r="A245" s="183" t="e">
        <v>#N/A</v>
      </c>
      <c r="B245" s="183" t="e">
        <v>#N/A</v>
      </c>
      <c r="C245" s="183" t="e">
        <v>#N/A</v>
      </c>
      <c r="D245" s="183" t="e">
        <v>#N/A</v>
      </c>
      <c r="E245" s="183"/>
      <c r="F245" s="183"/>
      <c r="G245" s="183"/>
    </row>
    <row r="246" spans="1:7" x14ac:dyDescent="0.25">
      <c r="A246" s="183" t="e">
        <v>#N/A</v>
      </c>
      <c r="B246" s="183" t="e">
        <v>#N/A</v>
      </c>
      <c r="C246" s="183" t="e">
        <v>#N/A</v>
      </c>
      <c r="D246" s="183" t="e">
        <v>#N/A</v>
      </c>
      <c r="E246" s="183"/>
      <c r="F246" s="183"/>
      <c r="G246" s="183"/>
    </row>
    <row r="247" spans="1:7" x14ac:dyDescent="0.25">
      <c r="A247" s="183" t="e">
        <v>#N/A</v>
      </c>
      <c r="B247" s="183" t="e">
        <v>#N/A</v>
      </c>
      <c r="C247" s="183" t="e">
        <v>#N/A</v>
      </c>
      <c r="D247" s="183" t="e">
        <v>#N/A</v>
      </c>
      <c r="E247" s="183"/>
      <c r="F247" s="183"/>
      <c r="G247" s="183"/>
    </row>
    <row r="248" spans="1:7" x14ac:dyDescent="0.25">
      <c r="A248" s="183" t="e">
        <v>#N/A</v>
      </c>
      <c r="B248" s="183" t="e">
        <v>#N/A</v>
      </c>
      <c r="C248" s="183" t="e">
        <v>#N/A</v>
      </c>
      <c r="D248" s="183" t="e">
        <v>#N/A</v>
      </c>
      <c r="E248" s="183"/>
      <c r="F248" s="183"/>
      <c r="G248" s="183"/>
    </row>
    <row r="249" spans="1:7" x14ac:dyDescent="0.25">
      <c r="A249" s="183" t="e">
        <v>#N/A</v>
      </c>
      <c r="B249" s="183" t="e">
        <v>#N/A</v>
      </c>
      <c r="C249" s="183" t="e">
        <v>#N/A</v>
      </c>
      <c r="D249" s="183" t="e">
        <v>#N/A</v>
      </c>
      <c r="E249" s="183"/>
      <c r="F249" s="183"/>
      <c r="G249" s="183"/>
    </row>
    <row r="250" spans="1:7" x14ac:dyDescent="0.25">
      <c r="A250" s="183" t="e">
        <v>#N/A</v>
      </c>
      <c r="B250" s="183" t="e">
        <v>#N/A</v>
      </c>
      <c r="C250" s="183" t="e">
        <v>#N/A</v>
      </c>
      <c r="D250" s="183" t="e">
        <v>#N/A</v>
      </c>
      <c r="E250" s="183"/>
      <c r="F250" s="183"/>
      <c r="G250" s="183"/>
    </row>
    <row r="251" spans="1:7" x14ac:dyDescent="0.25">
      <c r="A251" s="183" t="e">
        <v>#N/A</v>
      </c>
      <c r="B251" s="183" t="e">
        <v>#N/A</v>
      </c>
      <c r="C251" s="183" t="e">
        <v>#N/A</v>
      </c>
      <c r="D251" s="183" t="e">
        <v>#N/A</v>
      </c>
      <c r="E251" s="183"/>
      <c r="F251" s="183"/>
      <c r="G251" s="183"/>
    </row>
    <row r="252" spans="1:7" x14ac:dyDescent="0.25">
      <c r="A252" s="183" t="e">
        <v>#N/A</v>
      </c>
      <c r="B252" s="183" t="e">
        <v>#N/A</v>
      </c>
      <c r="C252" s="183" t="e">
        <v>#N/A</v>
      </c>
      <c r="D252" s="183" t="e">
        <v>#N/A</v>
      </c>
      <c r="E252" s="183"/>
      <c r="F252" s="183"/>
      <c r="G252" s="183"/>
    </row>
    <row r="253" spans="1:7" x14ac:dyDescent="0.25">
      <c r="A253" s="183" t="e">
        <v>#N/A</v>
      </c>
      <c r="B253" s="183" t="e">
        <v>#N/A</v>
      </c>
      <c r="C253" s="183" t="e">
        <v>#N/A</v>
      </c>
      <c r="D253" s="183" t="e">
        <v>#N/A</v>
      </c>
      <c r="E253" s="183"/>
      <c r="F253" s="183"/>
      <c r="G253" s="183"/>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opLeftCell="A26" workbookViewId="0">
      <selection activeCell="B46" sqref="B46"/>
    </sheetView>
  </sheetViews>
  <sheetFormatPr defaultRowHeight="15" x14ac:dyDescent="0.25"/>
  <sheetData>
    <row r="1" spans="1:2" ht="14.45" x14ac:dyDescent="0.35">
      <c r="A1" s="183">
        <v>1</v>
      </c>
      <c r="B1" s="183" t="s">
        <v>395</v>
      </c>
    </row>
    <row r="2" spans="1:2" ht="14.45" x14ac:dyDescent="0.35">
      <c r="A2" s="183">
        <v>2</v>
      </c>
      <c r="B2" s="183" t="s">
        <v>411</v>
      </c>
    </row>
    <row r="3" spans="1:2" ht="14.45" x14ac:dyDescent="0.35">
      <c r="A3" s="183">
        <v>3</v>
      </c>
      <c r="B3" s="183" t="s">
        <v>423</v>
      </c>
    </row>
    <row r="4" spans="1:2" ht="14.45" x14ac:dyDescent="0.35">
      <c r="A4" s="183" t="s">
        <v>59</v>
      </c>
      <c r="B4" s="183" t="s">
        <v>60</v>
      </c>
    </row>
    <row r="5" spans="1:2" ht="14.45" x14ac:dyDescent="0.35">
      <c r="A5" s="183" t="s">
        <v>75</v>
      </c>
      <c r="B5" s="183" t="s">
        <v>76</v>
      </c>
    </row>
    <row r="6" spans="1:2" ht="14.45" x14ac:dyDescent="0.35">
      <c r="A6" s="183">
        <v>4</v>
      </c>
      <c r="B6" s="183" t="s">
        <v>435</v>
      </c>
    </row>
    <row r="7" spans="1:2" ht="14.45" x14ac:dyDescent="0.35">
      <c r="A7" s="183" t="s">
        <v>84</v>
      </c>
      <c r="B7" s="183" t="s">
        <v>85</v>
      </c>
    </row>
    <row r="8" spans="1:2" ht="14.45" x14ac:dyDescent="0.35">
      <c r="A8" s="183" t="s">
        <v>89</v>
      </c>
      <c r="B8" s="183" t="s">
        <v>90</v>
      </c>
    </row>
    <row r="9" spans="1:2" x14ac:dyDescent="0.25">
      <c r="A9" s="183" t="s">
        <v>99</v>
      </c>
      <c r="B9" s="183" t="s">
        <v>100</v>
      </c>
    </row>
    <row r="10" spans="1:2" ht="14.45" x14ac:dyDescent="0.35">
      <c r="A10" s="183">
        <v>5</v>
      </c>
      <c r="B10" s="183" t="s">
        <v>443</v>
      </c>
    </row>
    <row r="11" spans="1:2" ht="14.45" x14ac:dyDescent="0.35">
      <c r="A11" s="183" t="s">
        <v>105</v>
      </c>
      <c r="B11" s="183" t="s">
        <v>106</v>
      </c>
    </row>
    <row r="12" spans="1:2" ht="14.45" x14ac:dyDescent="0.35">
      <c r="A12" s="183" t="s">
        <v>112</v>
      </c>
      <c r="B12" s="183" t="s">
        <v>113</v>
      </c>
    </row>
    <row r="13" spans="1:2" ht="14.45" x14ac:dyDescent="0.35">
      <c r="A13" s="183" t="s">
        <v>117</v>
      </c>
      <c r="B13" s="183" t="s">
        <v>118</v>
      </c>
    </row>
    <row r="14" spans="1:2" ht="14.45" x14ac:dyDescent="0.35">
      <c r="A14" s="183">
        <v>6</v>
      </c>
      <c r="B14" s="183" t="s">
        <v>452</v>
      </c>
    </row>
    <row r="15" spans="1:2" ht="14.45" x14ac:dyDescent="0.35">
      <c r="A15" s="183" t="s">
        <v>129</v>
      </c>
      <c r="B15" s="183" t="s">
        <v>130</v>
      </c>
    </row>
    <row r="16" spans="1:2" ht="14.45" x14ac:dyDescent="0.35">
      <c r="A16" s="183" t="s">
        <v>137</v>
      </c>
      <c r="B16" s="183" t="s">
        <v>138</v>
      </c>
    </row>
    <row r="17" spans="1:2" ht="14.45" x14ac:dyDescent="0.35">
      <c r="A17" s="183" t="s">
        <v>141</v>
      </c>
      <c r="B17" s="183" t="s">
        <v>142</v>
      </c>
    </row>
    <row r="18" spans="1:2" ht="14.45" x14ac:dyDescent="0.35">
      <c r="A18" s="183" t="s">
        <v>154</v>
      </c>
      <c r="B18" s="183" t="s">
        <v>155</v>
      </c>
    </row>
    <row r="19" spans="1:2" ht="14.45" x14ac:dyDescent="0.35">
      <c r="A19" s="183">
        <v>7</v>
      </c>
      <c r="B19" s="183" t="s">
        <v>570</v>
      </c>
    </row>
    <row r="20" spans="1:2" ht="14.45" x14ac:dyDescent="0.35">
      <c r="A20" s="183" t="s">
        <v>172</v>
      </c>
      <c r="B20" s="183" t="s">
        <v>179</v>
      </c>
    </row>
    <row r="21" spans="1:2" ht="14.45" x14ac:dyDescent="0.35">
      <c r="A21" s="183">
        <v>8</v>
      </c>
      <c r="B21" s="183" t="s">
        <v>571</v>
      </c>
    </row>
    <row r="22" spans="1:2" ht="14.45" x14ac:dyDescent="0.35">
      <c r="A22" s="183" t="s">
        <v>182</v>
      </c>
      <c r="B22" s="183" t="s">
        <v>572</v>
      </c>
    </row>
    <row r="23" spans="1:2" ht="14.45" x14ac:dyDescent="0.35">
      <c r="A23" s="183" t="s">
        <v>228</v>
      </c>
      <c r="B23" s="183" t="s">
        <v>573</v>
      </c>
    </row>
    <row r="24" spans="1:2" ht="14.45" x14ac:dyDescent="0.35">
      <c r="A24" s="183">
        <v>9</v>
      </c>
      <c r="B24" s="183" t="s">
        <v>478</v>
      </c>
    </row>
    <row r="25" spans="1:2" ht="14.45" x14ac:dyDescent="0.35">
      <c r="A25" s="183" t="s">
        <v>247</v>
      </c>
      <c r="B25" s="183" t="s">
        <v>479</v>
      </c>
    </row>
    <row r="26" spans="1:2" ht="14.45" x14ac:dyDescent="0.35">
      <c r="A26" s="183" t="s">
        <v>257</v>
      </c>
      <c r="B26" s="183" t="s">
        <v>481</v>
      </c>
    </row>
    <row r="27" spans="1:2" ht="14.45" x14ac:dyDescent="0.35">
      <c r="A27" s="183" t="s">
        <v>272</v>
      </c>
      <c r="B27" s="183" t="s">
        <v>492</v>
      </c>
    </row>
    <row r="28" spans="1:2" ht="14.45" x14ac:dyDescent="0.35">
      <c r="A28" s="183" t="s">
        <v>283</v>
      </c>
      <c r="B28" s="183" t="s">
        <v>503</v>
      </c>
    </row>
    <row r="29" spans="1:2" ht="14.45" x14ac:dyDescent="0.35">
      <c r="A29" s="183" t="s">
        <v>289</v>
      </c>
      <c r="B29" s="183" t="s">
        <v>574</v>
      </c>
    </row>
    <row r="30" spans="1:2" ht="14.45" x14ac:dyDescent="0.35">
      <c r="A30" s="183">
        <v>10</v>
      </c>
      <c r="B30" s="183" t="s">
        <v>506</v>
      </c>
    </row>
    <row r="31" spans="1:2" ht="14.45" x14ac:dyDescent="0.35">
      <c r="A31" s="183" t="s">
        <v>294</v>
      </c>
      <c r="B31" s="183" t="s">
        <v>507</v>
      </c>
    </row>
    <row r="32" spans="1:2" ht="14.45" x14ac:dyDescent="0.35">
      <c r="A32" s="183" t="s">
        <v>309</v>
      </c>
      <c r="B32" s="183" t="s">
        <v>518</v>
      </c>
    </row>
    <row r="33" spans="1:2" ht="14.45" x14ac:dyDescent="0.35">
      <c r="A33" s="183">
        <v>11</v>
      </c>
      <c r="B33" s="183" t="s">
        <v>522</v>
      </c>
    </row>
    <row r="34" spans="1:2" ht="14.45" x14ac:dyDescent="0.35">
      <c r="A34" s="183" t="s">
        <v>321</v>
      </c>
      <c r="B34" s="183" t="s">
        <v>523</v>
      </c>
    </row>
    <row r="35" spans="1:2" ht="14.45" x14ac:dyDescent="0.35">
      <c r="A35" s="183" t="s">
        <v>325</v>
      </c>
      <c r="B35" s="183" t="s">
        <v>528</v>
      </c>
    </row>
    <row r="36" spans="1:2" ht="14.45" x14ac:dyDescent="0.35">
      <c r="A36" s="183">
        <v>12</v>
      </c>
      <c r="B36" s="183" t="s">
        <v>531</v>
      </c>
    </row>
    <row r="37" spans="1:2" ht="14.45" x14ac:dyDescent="0.35">
      <c r="A37" s="183" t="s">
        <v>334</v>
      </c>
      <c r="B37" s="183" t="s">
        <v>532</v>
      </c>
    </row>
    <row r="38" spans="1:2" ht="14.45" x14ac:dyDescent="0.35">
      <c r="A38" s="183">
        <v>13</v>
      </c>
      <c r="B38" s="183" t="s">
        <v>540</v>
      </c>
    </row>
    <row r="39" spans="1:2" ht="14.45" x14ac:dyDescent="0.35">
      <c r="A39" s="183" t="s">
        <v>535</v>
      </c>
      <c r="B39" s="183" t="s">
        <v>541</v>
      </c>
    </row>
    <row r="40" spans="1:2" x14ac:dyDescent="0.25">
      <c r="A40" s="183">
        <v>14</v>
      </c>
      <c r="B40" s="183" t="s">
        <v>559</v>
      </c>
    </row>
    <row r="41" spans="1:2" x14ac:dyDescent="0.25">
      <c r="A41" s="183" t="s">
        <v>546</v>
      </c>
      <c r="B41" s="183" t="s">
        <v>551</v>
      </c>
    </row>
    <row r="42" spans="1:2" ht="14.45" x14ac:dyDescent="0.35">
      <c r="A42" s="183" t="s">
        <v>557</v>
      </c>
      <c r="B42" s="183" t="s">
        <v>575</v>
      </c>
    </row>
    <row r="43" spans="1:2" ht="14.45" x14ac:dyDescent="0.35">
      <c r="A43" s="183">
        <v>15</v>
      </c>
      <c r="B43" s="183" t="s">
        <v>564</v>
      </c>
    </row>
    <row r="44" spans="1:2" ht="14.45" x14ac:dyDescent="0.35">
      <c r="A44" s="183" t="s">
        <v>576</v>
      </c>
      <c r="B44" s="183" t="s">
        <v>577</v>
      </c>
    </row>
    <row r="45" spans="1:2" ht="14.45" x14ac:dyDescent="0.35">
      <c r="A45" s="183" t="s">
        <v>562</v>
      </c>
      <c r="B45" s="183" t="s">
        <v>565</v>
      </c>
    </row>
    <row r="46" spans="1:2" ht="14.45" x14ac:dyDescent="0.35">
      <c r="A46" s="183">
        <v>16</v>
      </c>
      <c r="B46" s="183" t="s">
        <v>578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topLeftCell="A4" zoomScaleNormal="100" workbookViewId="0">
      <selection activeCell="E9" sqref="E9"/>
    </sheetView>
  </sheetViews>
  <sheetFormatPr defaultRowHeight="15" x14ac:dyDescent="0.25"/>
  <cols>
    <col min="1" max="1" width="4.5703125" style="121" bestFit="1" customWidth="1"/>
    <col min="2" max="2" width="56.7109375" bestFit="1" customWidth="1"/>
    <col min="3" max="3" width="9.85546875" customWidth="1"/>
    <col min="5" max="5" width="46.28515625" customWidth="1"/>
    <col min="6" max="6" width="27.140625" customWidth="1"/>
  </cols>
  <sheetData>
    <row r="1" spans="1:5" ht="21" x14ac:dyDescent="0.5">
      <c r="A1" s="121">
        <v>13</v>
      </c>
      <c r="B1" s="1" t="s">
        <v>579</v>
      </c>
      <c r="C1" s="117" t="s">
        <v>5</v>
      </c>
      <c r="D1" s="183"/>
      <c r="E1" s="118" t="s">
        <v>104</v>
      </c>
    </row>
    <row r="2" spans="1:5" ht="14.45" x14ac:dyDescent="0.35">
      <c r="B2" s="183" t="str">
        <f>UPPER(B1)</f>
        <v>INFORMATIEBEVEILIGINGSINCIDENTEN</v>
      </c>
      <c r="C2" s="183"/>
      <c r="D2" s="183"/>
      <c r="E2" s="183"/>
    </row>
    <row r="3" spans="1:5" ht="21.6" thickBot="1" x14ac:dyDescent="0.55000000000000004">
      <c r="A3" s="121" t="s">
        <v>535</v>
      </c>
      <c r="B3" s="1" t="s">
        <v>580</v>
      </c>
      <c r="C3" s="183"/>
      <c r="D3" s="183"/>
      <c r="E3" s="183"/>
    </row>
    <row r="4" spans="1:5" thickBot="1" x14ac:dyDescent="0.4">
      <c r="B4" s="183" t="str">
        <f>UPPER(B3)</f>
        <v>BEHEER VAN INFORMATIEBEVEILIGINGSINCIDENTEN EN -VERBETERINGEN</v>
      </c>
      <c r="C4" s="13" t="s">
        <v>45</v>
      </c>
      <c r="D4" s="14" t="s">
        <v>46</v>
      </c>
      <c r="E4" s="15" t="s">
        <v>47</v>
      </c>
    </row>
    <row r="5" spans="1:5" ht="43.5" x14ac:dyDescent="0.35">
      <c r="B5" s="21" t="s">
        <v>538</v>
      </c>
      <c r="C5" s="44"/>
      <c r="D5" s="35"/>
      <c r="E5" s="36"/>
    </row>
    <row r="6" spans="1:5" ht="72.599999999999994" x14ac:dyDescent="0.35">
      <c r="B6" s="28" t="s">
        <v>581</v>
      </c>
      <c r="C6" s="12"/>
      <c r="D6" s="7"/>
      <c r="E6" s="8"/>
    </row>
    <row r="7" spans="1:5" ht="210" x14ac:dyDescent="0.25">
      <c r="B7" s="53" t="s">
        <v>582</v>
      </c>
      <c r="C7" s="23"/>
      <c r="D7" s="24"/>
      <c r="E7" s="25"/>
    </row>
    <row r="8" spans="1:5" ht="29.1" x14ac:dyDescent="0.35">
      <c r="B8" s="55" t="s">
        <v>583</v>
      </c>
      <c r="C8" s="9"/>
      <c r="D8" s="3"/>
      <c r="E8" s="4"/>
    </row>
    <row r="9" spans="1:5" ht="29.1" x14ac:dyDescent="0.35">
      <c r="B9" s="54" t="s">
        <v>584</v>
      </c>
      <c r="C9" s="16"/>
      <c r="D9" s="17"/>
      <c r="E9" s="94" t="s">
        <v>585</v>
      </c>
    </row>
    <row r="10" spans="1:5" ht="60.75" thickBot="1" x14ac:dyDescent="0.3">
      <c r="B10" s="50" t="s">
        <v>545</v>
      </c>
      <c r="C10" s="10"/>
      <c r="D10" s="5"/>
      <c r="E10" s="6"/>
    </row>
  </sheetData>
  <pageMargins left="0.25" right="0.25" top="0.75" bottom="0.75" header="0.3" footer="0.3"/>
  <pageSetup paperSize="9" fitToHeight="0" orientation="landscape" r:id="rId1"/>
  <headerFooter>
    <oddHeader>&amp;C&amp;A</oddHeader>
    <oddFooter>&amp;L&amp;VIOK Vertrouwelijk&amp;V&amp;C&amp;D&amp;RPagina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topLeftCell="A4" zoomScaleNormal="100" workbookViewId="0">
      <selection activeCell="E5" sqref="E5"/>
    </sheetView>
  </sheetViews>
  <sheetFormatPr defaultRowHeight="15" x14ac:dyDescent="0.25"/>
  <cols>
    <col min="1" max="1" width="4.5703125" style="121" bestFit="1" customWidth="1"/>
    <col min="2" max="2" width="56.7109375" bestFit="1" customWidth="1"/>
    <col min="3" max="3" width="9.85546875" customWidth="1"/>
    <col min="5" max="5" width="46.28515625" style="59" customWidth="1"/>
    <col min="6" max="6" width="27.140625" customWidth="1"/>
  </cols>
  <sheetData>
    <row r="1" spans="1:5" ht="21" x14ac:dyDescent="0.35">
      <c r="A1" s="121">
        <v>14</v>
      </c>
      <c r="B1" s="1" t="s">
        <v>586</v>
      </c>
      <c r="C1" s="117" t="s">
        <v>5</v>
      </c>
      <c r="D1" s="183"/>
      <c r="E1" s="118" t="s">
        <v>587</v>
      </c>
    </row>
    <row r="2" spans="1:5" ht="14.45" x14ac:dyDescent="0.35">
      <c r="B2" s="183" t="str">
        <f>UPPER(B1)</f>
        <v>BEDRIJFSCONTINUÏTEIT</v>
      </c>
      <c r="C2" s="183"/>
      <c r="D2" s="183"/>
      <c r="E2" s="182"/>
    </row>
    <row r="3" spans="1:5" ht="21.75" thickBot="1" x14ac:dyDescent="0.4">
      <c r="A3" s="121" t="s">
        <v>546</v>
      </c>
      <c r="B3" s="1" t="s">
        <v>588</v>
      </c>
      <c r="C3" s="183"/>
      <c r="D3" s="183"/>
      <c r="E3" s="182"/>
    </row>
    <row r="4" spans="1:5" thickBot="1" x14ac:dyDescent="0.4">
      <c r="B4" s="183" t="str">
        <f>UPPER(B3)</f>
        <v>INFORMATIEBEVEILIGINGSCONTINUÏTEIT</v>
      </c>
      <c r="C4" s="13" t="s">
        <v>45</v>
      </c>
      <c r="D4" s="14" t="s">
        <v>46</v>
      </c>
      <c r="E4" s="64" t="s">
        <v>47</v>
      </c>
    </row>
    <row r="5" spans="1:5" ht="60" x14ac:dyDescent="0.25">
      <c r="B5" s="21" t="s">
        <v>549</v>
      </c>
      <c r="C5" s="44"/>
      <c r="D5" s="35"/>
      <c r="E5" s="79" t="s">
        <v>589</v>
      </c>
    </row>
    <row r="6" spans="1:5" ht="57.95" x14ac:dyDescent="0.35">
      <c r="B6" s="28" t="s">
        <v>553</v>
      </c>
      <c r="C6" s="12"/>
      <c r="D6" s="7"/>
      <c r="E6" s="38"/>
    </row>
    <row r="7" spans="1:5" ht="29.45" thickBot="1" x14ac:dyDescent="0.4">
      <c r="B7" s="50" t="s">
        <v>556</v>
      </c>
      <c r="C7" s="10"/>
      <c r="D7" s="5"/>
      <c r="E7" s="43"/>
    </row>
    <row r="10" spans="1:5" ht="21.6" thickBot="1" x14ac:dyDescent="0.55000000000000004">
      <c r="A10" s="121" t="s">
        <v>557</v>
      </c>
      <c r="B10" s="1" t="s">
        <v>590</v>
      </c>
      <c r="C10" s="183"/>
      <c r="D10" s="183"/>
      <c r="E10" s="182"/>
    </row>
    <row r="11" spans="1:5" thickBot="1" x14ac:dyDescent="0.4">
      <c r="B11" s="183" t="str">
        <f>UPPER(B10)</f>
        <v>REDUNDANTE COMPONENTEN</v>
      </c>
      <c r="C11" s="29" t="s">
        <v>45</v>
      </c>
      <c r="D11" s="30" t="s">
        <v>46</v>
      </c>
      <c r="E11" s="68" t="s">
        <v>47</v>
      </c>
    </row>
    <row r="12" spans="1:5" ht="165.75" thickBot="1" x14ac:dyDescent="0.3">
      <c r="B12" s="45" t="s">
        <v>561</v>
      </c>
      <c r="C12" s="46"/>
      <c r="D12" s="14"/>
      <c r="E12" s="64"/>
    </row>
  </sheetData>
  <pageMargins left="0.25" right="0.25" top="0.75" bottom="0.75" header="0.3" footer="0.3"/>
  <pageSetup paperSize="9" fitToHeight="0" orientation="landscape" r:id="rId1"/>
  <headerFooter>
    <oddHeader>&amp;C&amp;A</oddHeader>
    <oddFooter>&amp;L&amp;VIOK Vertrouwelijk&amp;V&amp;C&amp;D&amp;RPagina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13" zoomScaleNormal="100" workbookViewId="0">
      <selection activeCell="B19" activeCellId="1" sqref="B5:B14 B19:B20"/>
    </sheetView>
  </sheetViews>
  <sheetFormatPr defaultRowHeight="15" x14ac:dyDescent="0.25"/>
  <cols>
    <col min="1" max="1" width="4.5703125" style="121" bestFit="1" customWidth="1"/>
    <col min="2" max="2" width="56.7109375" style="59" bestFit="1" customWidth="1"/>
    <col min="3" max="3" width="9.85546875" customWidth="1"/>
    <col min="5" max="5" width="46.28515625" customWidth="1"/>
    <col min="6" max="6" width="27.140625" customWidth="1"/>
  </cols>
  <sheetData>
    <row r="1" spans="1:5" ht="21" x14ac:dyDescent="0.5">
      <c r="A1" s="121">
        <v>15</v>
      </c>
      <c r="B1" s="57" t="s">
        <v>591</v>
      </c>
      <c r="C1" s="117" t="s">
        <v>5</v>
      </c>
      <c r="D1" s="183"/>
      <c r="E1" s="118" t="s">
        <v>592</v>
      </c>
    </row>
    <row r="2" spans="1:5" ht="14.45" x14ac:dyDescent="0.35">
      <c r="B2" s="183" t="str">
        <f>UPPER(B1)</f>
        <v>NALEVING</v>
      </c>
      <c r="C2" s="183"/>
      <c r="D2" s="183"/>
      <c r="E2" s="183"/>
    </row>
    <row r="3" spans="1:5" ht="21.6" thickBot="1" x14ac:dyDescent="0.55000000000000004">
      <c r="A3" s="121" t="s">
        <v>576</v>
      </c>
      <c r="B3" s="57" t="s">
        <v>593</v>
      </c>
      <c r="C3" s="183"/>
      <c r="D3" s="183"/>
      <c r="E3" s="183"/>
    </row>
    <row r="4" spans="1:5" thickBot="1" x14ac:dyDescent="0.4">
      <c r="B4" s="183" t="str">
        <f>UPPER(B3)</f>
        <v>NALEVING VAN WETTELIJKE VOORSCHRIFTEN</v>
      </c>
      <c r="C4" s="13" t="s">
        <v>45</v>
      </c>
      <c r="D4" s="14" t="s">
        <v>46</v>
      </c>
      <c r="E4" s="15" t="s">
        <v>47</v>
      </c>
    </row>
    <row r="5" spans="1:5" ht="72.599999999999994" x14ac:dyDescent="0.35">
      <c r="B5" s="52" t="s">
        <v>594</v>
      </c>
      <c r="C5" s="44"/>
      <c r="D5" s="35"/>
      <c r="E5" s="79" t="s">
        <v>595</v>
      </c>
    </row>
    <row r="6" spans="1:5" ht="57.95" x14ac:dyDescent="0.35">
      <c r="B6" s="28" t="s">
        <v>596</v>
      </c>
      <c r="C6" s="12"/>
      <c r="D6" s="7"/>
      <c r="E6" s="8"/>
    </row>
    <row r="7" spans="1:5" ht="72.599999999999994" x14ac:dyDescent="0.35">
      <c r="B7" s="28" t="s">
        <v>597</v>
      </c>
      <c r="C7" s="23"/>
      <c r="D7" s="24"/>
      <c r="E7" s="25"/>
    </row>
    <row r="8" spans="1:5" ht="57.95" x14ac:dyDescent="0.35">
      <c r="B8" s="51" t="s">
        <v>598</v>
      </c>
      <c r="C8" s="23"/>
      <c r="D8" s="24"/>
      <c r="E8" s="25"/>
    </row>
    <row r="9" spans="1:5" ht="43.5" x14ac:dyDescent="0.35">
      <c r="B9" s="28" t="s">
        <v>599</v>
      </c>
      <c r="C9" s="23"/>
      <c r="D9" s="24"/>
      <c r="E9" s="25"/>
    </row>
    <row r="10" spans="1:5" ht="29.1" x14ac:dyDescent="0.35">
      <c r="B10" s="51" t="s">
        <v>600</v>
      </c>
      <c r="C10" s="23"/>
      <c r="D10" s="24"/>
      <c r="E10" s="25"/>
    </row>
    <row r="11" spans="1:5" ht="29.1" x14ac:dyDescent="0.35">
      <c r="B11" s="51" t="s">
        <v>601</v>
      </c>
      <c r="C11" s="23"/>
      <c r="D11" s="24"/>
      <c r="E11" s="25"/>
    </row>
    <row r="12" spans="1:5" ht="29.1" x14ac:dyDescent="0.35">
      <c r="B12" s="28" t="s">
        <v>602</v>
      </c>
      <c r="C12" s="23"/>
      <c r="D12" s="24"/>
      <c r="E12" s="25"/>
    </row>
    <row r="13" spans="1:5" ht="45" x14ac:dyDescent="0.25">
      <c r="B13" s="51" t="s">
        <v>603</v>
      </c>
      <c r="C13" s="23"/>
      <c r="D13" s="24"/>
      <c r="E13" s="93" t="s">
        <v>604</v>
      </c>
    </row>
    <row r="14" spans="1:5" ht="60.75" thickBot="1" x14ac:dyDescent="0.3">
      <c r="B14" s="84" t="s">
        <v>605</v>
      </c>
      <c r="C14" s="10"/>
      <c r="D14" s="5"/>
      <c r="E14" s="83" t="s">
        <v>606</v>
      </c>
    </row>
    <row r="17" spans="2:5" ht="21.6" thickBot="1" x14ac:dyDescent="0.55000000000000004">
      <c r="B17" s="57" t="s">
        <v>607</v>
      </c>
      <c r="C17" s="183"/>
      <c r="D17" s="183"/>
      <c r="E17" s="183"/>
    </row>
    <row r="18" spans="2:5" thickBot="1" x14ac:dyDescent="0.4">
      <c r="B18" s="183" t="str">
        <f>UPPER(B17)</f>
        <v>INFORMATIEBEVEILIGINGSBEOORDELINGEN</v>
      </c>
      <c r="C18" s="29" t="s">
        <v>45</v>
      </c>
      <c r="D18" s="30" t="s">
        <v>46</v>
      </c>
      <c r="E18" s="31" t="s">
        <v>47</v>
      </c>
    </row>
    <row r="19" spans="2:5" ht="72.95" thickBot="1" x14ac:dyDescent="0.4">
      <c r="B19" s="78" t="s">
        <v>608</v>
      </c>
      <c r="C19" s="85"/>
      <c r="D19" s="86"/>
      <c r="E19" s="87" t="s">
        <v>609</v>
      </c>
    </row>
    <row r="20" spans="2:5" ht="58.5" thickBot="1" x14ac:dyDescent="0.4">
      <c r="B20" s="45" t="s">
        <v>567</v>
      </c>
      <c r="C20" s="46"/>
      <c r="D20" s="14"/>
      <c r="E20" s="15"/>
    </row>
  </sheetData>
  <pageMargins left="0.25" right="0.25" top="0.75" bottom="0.75" header="0.3" footer="0.3"/>
  <pageSetup paperSize="9" fitToHeight="0" orientation="landscape" r:id="rId1"/>
  <headerFooter>
    <oddHeader>&amp;C&amp;A</oddHeader>
    <oddFooter>&amp;L&amp;VIOK Vertrouwelijk&amp;V&amp;C&amp;D&amp;RPagina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0D69E937CD5246A302CD41B43DC144" ma:contentTypeVersion="5" ma:contentTypeDescription="Create a new document." ma:contentTypeScope="" ma:versionID="ac20539e88bc882d172821ae6ccde3d0">
  <xsd:schema xmlns:xsd="http://www.w3.org/2001/XMLSchema" xmlns:xs="http://www.w3.org/2001/XMLSchema" xmlns:p="http://schemas.microsoft.com/office/2006/metadata/properties" xmlns:ns2="94baf279-c309-48a1-8846-ce73184b9249" targetNamespace="http://schemas.microsoft.com/office/2006/metadata/properties" ma:root="true" ma:fieldsID="ab2bdacb4ab5a1d7416b7ae10e4061e4" ns2:_="">
    <xsd:import namespace="94baf279-c309-48a1-8846-ce73184b924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af279-c309-48a1-8846-ce73184b92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0B1288-3A8C-467A-8EBE-0A5466DE2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baf279-c309-48a1-8846-ce73184b92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CC92BB-172B-435D-BE86-B26DF1C1B87E}">
  <ds:schemaRef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 ds:uri="http://schemas.microsoft.com/office/infopath/2007/PartnerControls"/>
    <ds:schemaRef ds:uri="94baf279-c309-48a1-8846-ce73184b9249"/>
    <ds:schemaRef ds:uri="http://www.w3.org/XML/1998/namespace"/>
    <ds:schemaRef ds:uri="http://purl.org/dc/terms/"/>
  </ds:schemaRefs>
</ds:datastoreItem>
</file>

<file path=customXml/itemProps3.xml><?xml version="1.0" encoding="utf-8"?>
<ds:datastoreItem xmlns:ds="http://schemas.openxmlformats.org/officeDocument/2006/customXml" ds:itemID="{442CEBAA-E9C2-46FF-9178-680BF077D5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_Status</vt:lpstr>
      <vt:lpstr>1-Risico</vt:lpstr>
      <vt:lpstr>2-Beleid</vt:lpstr>
      <vt:lpstr>3-Organisatie</vt:lpstr>
      <vt:lpstr>4-Personeelsbeleid</vt:lpstr>
      <vt:lpstr>5-Bedrijfsmiddelen</vt:lpstr>
      <vt:lpstr>6-Toegang tot persoonsgegevens</vt:lpstr>
      <vt:lpstr>7-Cryptografie</vt:lpstr>
      <vt:lpstr>8-Fysieke beveiliging</vt:lpstr>
      <vt:lpstr>9-Operationele beveiliging</vt:lpstr>
      <vt:lpstr>10-Communicatiebeveiliging</vt:lpstr>
      <vt:lpstr>11-Informatiesystemen</vt:lpstr>
      <vt:lpstr>12-Leveranciersrelaties</vt:lpstr>
      <vt:lpstr>Contactinfo</vt:lpstr>
      <vt:lpstr>Opvolgingsplan</vt:lpstr>
      <vt:lpstr>Richtsnoeren</vt:lpstr>
      <vt:lpstr>Grafiek maturiteit</vt:lpstr>
      <vt:lpstr>Blad1</vt:lpstr>
      <vt:lpstr>_Referenties</vt:lpstr>
      <vt:lpstr>13-Informbeveiligingsincidenten</vt:lpstr>
      <vt:lpstr>14-Bedrijfscontinuïteit</vt:lpstr>
      <vt:lpstr>15-Naleving</vt:lpstr>
      <vt:lpstr>DOMEINEN</vt:lpstr>
      <vt:lpstr>Maturiteit</vt:lpstr>
      <vt:lpstr>Contactinfo!Print_Area</vt:lpstr>
      <vt:lpstr>PRIORITEIT</vt:lpstr>
    </vt:vector>
  </TitlesOfParts>
  <Company>IOK</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Luc.Pijpers@iok.be;Monique.Proost@iok.be</dc:creator>
  <cp:lastModifiedBy>Cedric</cp:lastModifiedBy>
  <cp:revision/>
  <cp:lastPrinted>2021-07-23T09:06:03Z</cp:lastPrinted>
  <dcterms:created xsi:type="dcterms:W3CDTF">2015-06-15T08:24:28Z</dcterms:created>
  <dcterms:modified xsi:type="dcterms:W3CDTF">2022-02-08T14:55:10Z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0x010100EC0D69E937CD5246A302CD41B43DC144</vt:lpwstr>
  </property>
</Properties>
</file>